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SA\Natalie\"/>
    </mc:Choice>
  </mc:AlternateContent>
  <bookViews>
    <workbookView xWindow="0" yWindow="0" windowWidth="19065" windowHeight="9660"/>
  </bookViews>
  <sheets>
    <sheet name="Sorted by Topic" sheetId="22" r:id="rId1"/>
    <sheet name="Sorted by Topic with Notes" sheetId="23" r:id="rId2"/>
    <sheet name="Combined No Color" sheetId="14" r:id="rId3"/>
    <sheet name="For Copying Purposes" sheetId="12" r:id="rId4"/>
    <sheet name="1988-2004" sheetId="2" r:id="rId5"/>
    <sheet name="2005-Present" sheetId="1" r:id="rId6"/>
    <sheet name="From Final Reports" sheetId="8" r:id="rId7"/>
    <sheet name="Salmon Projects" sheetId="3" r:id="rId8"/>
    <sheet name="2013-2016 Maine" sheetId="5" r:id="rId9"/>
    <sheet name="Everything by State" sheetId="6" r:id="rId10"/>
    <sheet name="2006-Present by State" sheetId="10" r:id="rId11"/>
  </sheets>
  <definedNames>
    <definedName name="_xlnm._FilterDatabase" localSheetId="2" hidden="1">'Combined No Color'!$A$1:$AZ$205</definedName>
    <definedName name="_xlnm._FilterDatabase" localSheetId="0" hidden="1">'Sorted by Topic'!$A$1:$F$205</definedName>
    <definedName name="_xlnm._FilterDatabase" localSheetId="1" hidden="1">'Sorted by Topic with Notes'!$A$1:$F$205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0" l="1"/>
  <c r="F70" i="10"/>
  <c r="F68" i="10"/>
  <c r="F67" i="10"/>
  <c r="F66" i="10"/>
  <c r="F60" i="10"/>
  <c r="F59" i="10"/>
  <c r="F58" i="10"/>
  <c r="F54" i="10"/>
  <c r="F53" i="10"/>
  <c r="F51" i="10"/>
  <c r="F50" i="10"/>
  <c r="F46" i="10"/>
  <c r="F45" i="10"/>
  <c r="F44" i="10"/>
  <c r="F43" i="10"/>
  <c r="F42" i="10"/>
  <c r="F41" i="10"/>
  <c r="F25" i="10"/>
  <c r="F24" i="10"/>
  <c r="F23" i="10"/>
  <c r="F20" i="10"/>
  <c r="F19" i="10"/>
  <c r="F18" i="10"/>
  <c r="F11" i="10"/>
  <c r="F10" i="10"/>
  <c r="F7" i="10"/>
  <c r="F6" i="10"/>
  <c r="F5" i="10"/>
  <c r="F8" i="6" l="1"/>
  <c r="F9" i="6"/>
  <c r="F157" i="6"/>
  <c r="F156" i="6"/>
  <c r="F154" i="6"/>
  <c r="F153" i="6"/>
  <c r="F152" i="6"/>
  <c r="F135" i="6"/>
  <c r="F134" i="6"/>
  <c r="F133" i="6"/>
  <c r="F130" i="6"/>
  <c r="F129" i="6"/>
  <c r="F128" i="6"/>
  <c r="F127" i="6"/>
  <c r="F117" i="6"/>
  <c r="F116" i="6"/>
  <c r="F115" i="6"/>
  <c r="F104" i="6"/>
  <c r="F103" i="6"/>
  <c r="F96" i="6"/>
  <c r="F95" i="6"/>
  <c r="F93" i="6"/>
  <c r="F92" i="6"/>
  <c r="F91" i="6"/>
  <c r="F90" i="6"/>
  <c r="F89" i="6"/>
  <c r="F88" i="6"/>
  <c r="F87" i="6"/>
  <c r="F86" i="6"/>
  <c r="F85" i="6"/>
  <c r="F45" i="6" l="1"/>
  <c r="F43" i="6"/>
  <c r="F42" i="6"/>
  <c r="F41" i="6"/>
  <c r="F40" i="6"/>
  <c r="F39" i="6"/>
  <c r="F21" i="6"/>
  <c r="F20" i="6"/>
  <c r="F19" i="6"/>
  <c r="F7" i="6"/>
  <c r="F38" i="6" s="1"/>
  <c r="F44" i="6" l="1"/>
  <c r="F60" i="6"/>
  <c r="F46" i="6"/>
  <c r="F61" i="6" s="1"/>
  <c r="B10" i="5"/>
  <c r="F59" i="6" l="1"/>
  <c r="B9" i="5"/>
  <c r="G7" i="5" l="1"/>
  <c r="G2" i="5"/>
</calcChain>
</file>

<file path=xl/comments1.xml><?xml version="1.0" encoding="utf-8"?>
<comments xmlns="http://schemas.openxmlformats.org/spreadsheetml/2006/main">
  <authors>
    <author>NRAC Office</author>
  </authors>
  <commentList>
    <comment ref="F12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There are 3 TFs (Task Forces) in brown folders, with varying amounts that don't add up to this amount:
TF1: The Development of a Code of Practice and Best Management Practices for East Coast Shellfish Growers: $99,832
TF2: Understanding and Modeling the Interactions Between Coastal Aquaculture Gear and the Surrounding Marine Communities: $81,999
TF3: Science-Based Resource and Information Strategies to Improve the Public Perception of Aquaculture: $197,600</t>
        </r>
      </text>
    </comment>
    <comment ref="E14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info:
609-625-1111 x5361
pjc8709@aol.com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contact info:
603-436-4887</t>
        </r>
      </text>
    </comment>
    <comment ref="E151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sure, but contact info:
(203)-878-0510
ecsga@optonline.net</t>
        </r>
      </text>
    </comment>
  </commentList>
</comments>
</file>

<file path=xl/comments2.xml><?xml version="1.0" encoding="utf-8"?>
<comments xmlns="http://schemas.openxmlformats.org/spreadsheetml/2006/main">
  <authors>
    <author>NRAC Office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Note about change in Termination Report; Report shows $143,759 instead, but it's supposed to be $134,759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24-25</t>
        </r>
      </text>
    </comment>
    <comment ref="B8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Contradictory info</t>
        </r>
      </text>
    </comment>
    <comment ref="B11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Referred to as 01-3-5 in the big brown folder</t>
        </r>
      </text>
    </comment>
    <comment ref="B125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Final funding: $169,650</t>
        </r>
      </text>
    </comment>
    <comment ref="F127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There are 3 TFs (Task Forces) in brown folders, with varying amounts that don't add up to this amount:
TF1: The Development of a Code of Practice and Best Management Practices for East Coast Shellfish Growers: $99,832
TF2: Understanding and Modeling the Interactions Between Coastal Aquaculture Gear and the Surrounding Marine Communities: $81,999
TF3: Science-Based Resource and Information Strategies to Improve the Public Perception of Aquaculture: $197,600</t>
        </r>
      </text>
    </comment>
    <comment ref="B134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 the same as other 2005 projects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In agreement with Final Proposal</t>
        </r>
      </text>
    </comment>
    <comment ref="E156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contact info:
603-436-4887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info:
609-625-1111 x5361
pjc8709@aol.com</t>
        </r>
      </text>
    </comment>
    <comment ref="E16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sure, but contact info:
(203)-878-0510
ecsga@optonline.net</t>
        </r>
      </text>
    </comment>
    <comment ref="K178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Separate budget? P. 34</t>
        </r>
      </text>
    </comment>
    <comment ref="M205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comments3.xml><?xml version="1.0" encoding="utf-8"?>
<comments xmlns="http://schemas.openxmlformats.org/spreadsheetml/2006/main">
  <authors>
    <author>NRAC Office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 the same as other 2005 projects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the same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the same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sure, but contact info:
(203)-878-0510
ecsga@optonline.net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contact info:
603-436-4887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info:
609-625-1111 x5361
pjc8709@aol.com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U of Maine: 103970
Rutgers: 46030
Total: 150000
How should I separate the two? Should I separate them?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Separate budget? P. 34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22 Total UCONN budget: $180,312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comments4.xml><?xml version="1.0" encoding="utf-8"?>
<comments xmlns="http://schemas.openxmlformats.org/spreadsheetml/2006/main">
  <authors>
    <author>NRAC Office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Note about change in Termination Report; Report shows $143,759 instead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Another file says $1600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Forfeited: $17,364.88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"$39,702, University" according to the Termination Report July 3, 1997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Termination Report:
Funds Granted: $15,985
Funds Used: $12,228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21-22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24-25</t>
        </r>
      </text>
    </comment>
    <comment ref="B85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Contradictory info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Other page says: 54694.26
Another way also says $76,900</t>
        </r>
      </text>
    </comment>
    <comment ref="G106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Other source says revised buget as of December 4, 2000: $4500</t>
        </r>
      </text>
    </comment>
    <comment ref="B122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Referred to as 01-3-5 in the big brown folder</t>
        </r>
      </text>
    </comment>
    <comment ref="B129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Final funding: $169,650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Differing amount: $63,935</t>
        </r>
      </text>
    </comment>
    <comment ref="G131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There are 3 TFs (Task Forces) in brown folders, with varying amounts that don't add up to this amount:
TF1: The Development of a Code of Practice and Best Management Practices for East Coast Shellfish Growers: $99,832
TF2: Understanding and Modeling the Interactions Between Coastal Aquaculture Gear and the Surrounding Marine Communities: $81,999
TF3: Science-Based Resource and Information Strategies to Improve the Public Perception of Aquaculture: $197,600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 amount specified &gt;&gt;"</t>
        </r>
      </text>
    </comment>
  </commentList>
</comments>
</file>

<file path=xl/comments5.xml><?xml version="1.0" encoding="utf-8"?>
<comments xmlns="http://schemas.openxmlformats.org/spreadsheetml/2006/main">
  <authors>
    <author>NRAC Office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 the same as other 2005 projects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the same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the same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Not sure, but contact info:
(203)-878-0510
ecsga@optonline.net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contact info:
603-436-4887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Only info:
609-625-1111 x5361
pjc8709@aol.com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31 &amp; p. 33 Different cumulative totals for Paul Rawson. Which is correct?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U of Maine: 103970
Rutgers: 46030
Total: 150000
How should I separate the two? Should I separate them?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Separate budget? P. 34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22 Total UCONN budget: $180,312</t>
        </r>
      </text>
    </comment>
    <comment ref="Q78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comments6.xml><?xml version="1.0" encoding="utf-8"?>
<comments xmlns="http://schemas.openxmlformats.org/spreadsheetml/2006/main">
  <authors>
    <author>NRAC Office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Partnerships:
Vitalii Sheremet - Engineer; Consultant to the project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Partnerships:
Stanley Larsen - Commerical Grower; Unfunded, supplied seed and technical advise
Scott Lindell - Researcher, Consultant; Funded. Provided MVSG and Mr. Larsen with advice and some supplies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Invoice 1: $4340.75
Invoice 2: $5386.72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Students:
Sarah Kate Read - Summer Intern
Matthew Messinger - Summer Intern
Patricia Vasquez - Summer Intern
Morgan Bennett-Smith - Summer Intern
Jamison Nye - Summer Intern
~~~
Partnerships:
Menemsha Fish Market - Stanley Larsen; Mussel Farmer; Provided broodstock, grew-out hatchery seed
American Mussel Harvesters - bill Silkes; Mussel Farmer; Provided broodstock
Wild Oceans Aquaculture - Matt Morretti; Mussel Farmer; Provided broodstock, grew-out hatchery seed
Blue Hill Bay Mussels - Evan Young; Mussel Farmer; Provided broodstock, grew-out hatchery seed
Reed Mariculture - Tim Reed; Feed manufacturer; Provided algae paste
Skretting - Nick King; Feed manufacturer; Provided freeze-dried algae (Ori-One)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Year 1: $90,875
Year 2: $107,202
-$46,418.68 deobligated (awaiting fully executed amendment)
</t>
        </r>
        <r>
          <rPr>
            <b/>
            <sz val="9"/>
            <color indexed="81"/>
            <rFont val="Tahoma"/>
            <family val="2"/>
          </rPr>
          <t>$60,783.32 net funded FY 2015</t>
        </r>
      </text>
    </comment>
  </commentList>
</comments>
</file>

<file path=xl/comments7.xml><?xml version="1.0" encoding="utf-8"?>
<comments xmlns="http://schemas.openxmlformats.org/spreadsheetml/2006/main">
  <authors>
    <author>NRAC Office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comments8.xml><?xml version="1.0" encoding="utf-8"?>
<comments xmlns="http://schemas.openxmlformats.org/spreadsheetml/2006/main">
  <authors>
    <author>NRAC Office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comments9.xml><?xml version="1.0" encoding="utf-8"?>
<comments xmlns="http://schemas.openxmlformats.org/spreadsheetml/2006/main">
  <authors>
    <author>NRAC Office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Referred to as 01-3-5 in the big brown folder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22 Total UCONN budget: $180,312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Note about change in Termination Report; Report shows $143,759 instead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Forfeited: $17,364.88</t>
        </r>
      </text>
    </comment>
    <comment ref="A17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Contradictory info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Other page says: 54694.26
Another way also says $76,900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No amount specified &gt;&gt;"</t>
        </r>
      </text>
    </comment>
    <comment ref="F6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There are 3 TFs (Task Forces) in brown folders, with varying amounts that don't add up to this amount:
TF1: The Development of a Code of Practice and Best Management Practices for East Coast Shellfish Growers: $99,832
TF2: Understanding and Modeling the Interactions Between Coastal Aquaculture Gear and the Surrounding Marine Communities: $81,999
TF3: Science-Based Resource and Information Strategies to Improve the Public Perception of Aquaculture: $197,600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31 &amp; p. 33 Different cumulative totals for Paul Rawson. Which is correct?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U of Maine: 103970
Rutgers: 46030
Total: 150000
How should I separate the two? Should I separate them?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Separate budget? P. 34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  <comment ref="A9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Final funding: $169,650</t>
        </r>
      </text>
    </comment>
    <comment ref="F106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Final report stated: $510,000</t>
        </r>
      </text>
    </comment>
    <comment ref="F10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Termination Report: $232,937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Other page says: 57456.33</t>
        </r>
      </text>
    </comment>
    <comment ref="F124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Termination Report states: $108,994.17</t>
        </r>
      </text>
    </comment>
    <comment ref="F141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Termination Report: $309,027</t>
        </r>
      </text>
    </comment>
    <comment ref="F148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Differing amount: $63,935</t>
        </r>
      </text>
    </comment>
    <comment ref="A158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24-25</t>
        </r>
      </text>
    </comment>
    <comment ref="F169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Another file says $1600</t>
        </r>
      </text>
    </comment>
    <comment ref="A206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21-22</t>
        </r>
      </text>
    </comment>
    <comment ref="F217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Other source says revised buget as of December 4, 2000: $4500</t>
        </r>
      </text>
    </comment>
  </commentList>
</comments>
</file>

<file path=xl/comments10.xml><?xml version="1.0" encoding="utf-8"?>
<comments xmlns="http://schemas.openxmlformats.org/spreadsheetml/2006/main">
  <authors>
    <author>NRAC Office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p. 22 Total UCONN budget: $180,312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NRAC Office:</t>
        </r>
        <r>
          <rPr>
            <sz val="9"/>
            <color indexed="81"/>
            <rFont val="Tahoma"/>
            <charset val="1"/>
          </rPr>
          <t xml:space="preserve">
U of Maine: 103970
Rutgers: 46030
Total: 150000
How should I separate the two? Should I separate them?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NRAC Office:</t>
        </r>
        <r>
          <rPr>
            <sz val="9"/>
            <color indexed="81"/>
            <rFont val="Tahoma"/>
            <family val="2"/>
          </rPr>
          <t xml:space="preserve">
Separate budget? P. 34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 xml:space="preserve">NRAC Office:
</t>
        </r>
        <r>
          <rPr>
            <sz val="9"/>
            <color indexed="81"/>
            <rFont val="Tahoma"/>
            <family val="2"/>
          </rPr>
          <t>"Cooperating, Funded Collaborator" but has a budget. Include?</t>
        </r>
      </text>
    </comment>
  </commentList>
</comments>
</file>

<file path=xl/sharedStrings.xml><?xml version="1.0" encoding="utf-8"?>
<sst xmlns="http://schemas.openxmlformats.org/spreadsheetml/2006/main" count="9688" uniqueCount="1655">
  <si>
    <t>Proposal Code</t>
  </si>
  <si>
    <t>07-03</t>
  </si>
  <si>
    <t>Title</t>
  </si>
  <si>
    <t>The Infection Cycle of Viral Hemorrhagic Septicemia Virus</t>
  </si>
  <si>
    <t>PI</t>
  </si>
  <si>
    <t>Dr. Paul R. Bowser</t>
  </si>
  <si>
    <t>Institution</t>
  </si>
  <si>
    <t>Cornell</t>
  </si>
  <si>
    <t>Co PI</t>
  </si>
  <si>
    <t>Co-PI Funding</t>
  </si>
  <si>
    <t>James W. Casey</t>
  </si>
  <si>
    <t>Dave MacNeill</t>
  </si>
  <si>
    <t>SUNY</t>
  </si>
  <si>
    <t>Mark Malchoff</t>
  </si>
  <si>
    <t>Eric Obert</t>
  </si>
  <si>
    <t>Lake Champlain Sea Grant</t>
  </si>
  <si>
    <t>PA Sea Grant</t>
  </si>
  <si>
    <t>Investigations into the Potential Health and Economic Benefits of Bivalve/Finfish co-culture</t>
  </si>
  <si>
    <t>Co-PI Institution</t>
  </si>
  <si>
    <t>TRA-07-01</t>
  </si>
  <si>
    <t>Dr. Ian Bricknell</t>
  </si>
  <si>
    <t>University of Maine</t>
  </si>
  <si>
    <t>Deborah A. Bouchard</t>
  </si>
  <si>
    <t>Sally Dixon Molloy</t>
  </si>
  <si>
    <t>Unversity of Maine</t>
  </si>
  <si>
    <t>Dr. Susan Ford</t>
  </si>
  <si>
    <t>Rutgers University</t>
  </si>
  <si>
    <t>Dr. David Bushek</t>
  </si>
  <si>
    <t>Dr. Brenda Landau</t>
  </si>
  <si>
    <r>
      <t xml:space="preserve">Creation of a Tetraploid Broodstock for the Bay Scallop </t>
    </r>
    <r>
      <rPr>
        <i/>
        <sz val="11"/>
        <color theme="1"/>
        <rFont val="Calibri"/>
        <family val="2"/>
        <scheme val="minor"/>
      </rPr>
      <t>Argopecten irradians</t>
    </r>
  </si>
  <si>
    <t>Richard C. Karney</t>
  </si>
  <si>
    <t>Martha's Vineyard Shellfish Group</t>
  </si>
  <si>
    <t>Amandine Surier</t>
  </si>
  <si>
    <t>Ximing Guo</t>
  </si>
  <si>
    <t>Northeast Aquaculture Extension Network</t>
  </si>
  <si>
    <t>Tessa Getchis</t>
  </si>
  <si>
    <t>Connecticut Sea Grant/UCONN Cooperative Extension</t>
  </si>
  <si>
    <t>David Alves</t>
  </si>
  <si>
    <t>Rhode Island Coastal Resources Management Council</t>
  </si>
  <si>
    <t>Joseph Buttner</t>
  </si>
  <si>
    <t>Salem State College</t>
  </si>
  <si>
    <t>John Ewart</t>
  </si>
  <si>
    <t>Delaware Sea Grant Program/University of Delaware</t>
  </si>
  <si>
    <t>Pennsylvania Sea Grant/The Pennsylvania State University</t>
  </si>
  <si>
    <t>Ann Faulds</t>
  </si>
  <si>
    <t>George E. Flimlin</t>
  </si>
  <si>
    <t>Rutgers Cooperative Extension</t>
  </si>
  <si>
    <t>Doris Hicks</t>
  </si>
  <si>
    <t>University of Delaware/Sea Grant College Program</t>
  </si>
  <si>
    <t>Craig Hollingsworth</t>
  </si>
  <si>
    <t>University of Massachusetts Extension Aquaculture Program</t>
  </si>
  <si>
    <t>Jurij Homziak</t>
  </si>
  <si>
    <t>Ken La Valley</t>
  </si>
  <si>
    <t>University of New Hampshire Sea Grant/UNH Coop. Ext.</t>
  </si>
  <si>
    <t>Andrew Lazur</t>
  </si>
  <si>
    <t>Maryland Sea Grant Extension Program</t>
  </si>
  <si>
    <t>Dale Leavitt</t>
  </si>
  <si>
    <t>Roger Willimas University</t>
  </si>
  <si>
    <t>Dennis McIntosh</t>
  </si>
  <si>
    <t>Delaware State University</t>
  </si>
  <si>
    <t>Dana L. Morse</t>
  </si>
  <si>
    <t>Maine Sea Grant/University of Maine Cooperative Extension</t>
  </si>
  <si>
    <t>Mike Pietrak</t>
  </si>
  <si>
    <t>Maine Aquaculture Association</t>
  </si>
  <si>
    <t>Robert Pomeroy</t>
  </si>
  <si>
    <t>Connecticut Sea Grant</t>
  </si>
  <si>
    <t>Michael A. Rice</t>
  </si>
  <si>
    <t>University of Rhode Island Cooperative Extension</t>
  </si>
  <si>
    <t>Tom Rippen</t>
  </si>
  <si>
    <t>University of Maryland Eastern Shore</t>
  </si>
  <si>
    <t>Gregg Rivara</t>
  </si>
  <si>
    <t>Cornell Cooperative Extension</t>
  </si>
  <si>
    <t>Jackie Takacs</t>
  </si>
  <si>
    <t>Maryland Sea Grant</t>
  </si>
  <si>
    <t>Dan Terlizzi</t>
  </si>
  <si>
    <t>Center of Marine Biotechnology</t>
  </si>
  <si>
    <t>William Walton</t>
  </si>
  <si>
    <t>Woods Hole Oceanographic Institution Sea Grant &amp; Cape Cod Cooperative Extension</t>
  </si>
  <si>
    <t>Donald Webstar</t>
  </si>
  <si>
    <t>University of Maryland</t>
  </si>
  <si>
    <t>Brandy Wilbur</t>
  </si>
  <si>
    <t>Massachusetts Institute of Technology Sea Grant</t>
  </si>
  <si>
    <t>Targeted Biosecurity Education and Best Management Practices Development Program for Aquaculturists, Extension Agents, Researchers &amp; Regulators</t>
  </si>
  <si>
    <t>Michele Walsh, D.V.M.</t>
  </si>
  <si>
    <t>Micro Technologies, Inc.</t>
  </si>
  <si>
    <t>Charles Conklin</t>
  </si>
  <si>
    <t>State of Pennsylvania</t>
  </si>
  <si>
    <t>Phil Hulbert</t>
  </si>
  <si>
    <t>New York Department of Conservation</t>
  </si>
  <si>
    <t>Dr. Dale Leavitt</t>
  </si>
  <si>
    <t>Roger Williams University</t>
  </si>
  <si>
    <t>Ken Semmens</t>
  </si>
  <si>
    <t>West Virginia University</t>
  </si>
  <si>
    <t>Year</t>
  </si>
  <si>
    <t>2008 for 2007</t>
  </si>
  <si>
    <t>2009 for 2008</t>
  </si>
  <si>
    <r>
      <t xml:space="preserve">Selection for enhanced disease resistance and growth performance in cross-bred eastern oysters, </t>
    </r>
    <r>
      <rPr>
        <i/>
        <sz val="11"/>
        <color theme="1"/>
        <rFont val="Calibri"/>
        <family val="2"/>
        <scheme val="minor"/>
      </rPr>
      <t>Crassostrea virginica</t>
    </r>
  </si>
  <si>
    <t>Paul Rawson</t>
  </si>
  <si>
    <t>Assessment of grow-out strategies for the green sea urchin</t>
  </si>
  <si>
    <t>Dr. Nicholas Brown</t>
  </si>
  <si>
    <t>08-08</t>
  </si>
  <si>
    <t>Stephen Eddy</t>
  </si>
  <si>
    <t>Larry Harris</t>
  </si>
  <si>
    <t>University of New Hampshire</t>
  </si>
  <si>
    <t>Lisa Bragg</t>
  </si>
  <si>
    <t>2009 for 2009</t>
  </si>
  <si>
    <t>2010 for 2010</t>
  </si>
  <si>
    <t>2011 for 2010</t>
  </si>
  <si>
    <t>2012 for 2010</t>
  </si>
  <si>
    <t>2012 for 2012</t>
  </si>
  <si>
    <t>2013 for 2012</t>
  </si>
  <si>
    <t>2014 for 2013</t>
  </si>
  <si>
    <t>2014 for 2014</t>
  </si>
  <si>
    <t>2015 for 2014</t>
  </si>
  <si>
    <t>2016 for 2016</t>
  </si>
  <si>
    <t>Examination of finfish pathogens and predictive ecology in a bivalve/finfish integrated multi-trophic aquaculture system</t>
  </si>
  <si>
    <t>Dr. Robert S. Pomeroy</t>
  </si>
  <si>
    <t>University of Connecticut</t>
  </si>
  <si>
    <t>09-07</t>
  </si>
  <si>
    <t>Novel methodologies to overwinter cultured hard clams in the Northeast U.S.</t>
  </si>
  <si>
    <t>John N. Kraeuter</t>
  </si>
  <si>
    <t>Brian F. Beal</t>
  </si>
  <si>
    <t>V. Monica Bricelj</t>
  </si>
  <si>
    <t>Gef Flimlin</t>
  </si>
  <si>
    <t>Cooperative Extension of Ocean County</t>
  </si>
  <si>
    <t>Chester B. Zarnoch</t>
  </si>
  <si>
    <t>Baruch College</t>
  </si>
  <si>
    <t>David Bushek</t>
  </si>
  <si>
    <t>Assessment of Environmental Impacts of Oyster Aquaculture in New England Waters</t>
  </si>
  <si>
    <t>Dr. Chistopher V. Davis</t>
  </si>
  <si>
    <t>Maine Aquaculture Innovation Center</t>
  </si>
  <si>
    <t>Dr. Carter Newell</t>
  </si>
  <si>
    <t>Pemaquid Oyster Company, Inc.</t>
  </si>
  <si>
    <t>Dr. John Richardson</t>
  </si>
  <si>
    <t>Blue Hill Hydraulics</t>
  </si>
  <si>
    <t>Dr. Daniel Cheney</t>
  </si>
  <si>
    <t>Pacific Shellfish Institute</t>
  </si>
  <si>
    <t>Dr. Anthony Hawkens</t>
  </si>
  <si>
    <t>Plymouth Marine Laboratory</t>
  </si>
  <si>
    <t>Aquaculture health hazards -- developing outreach services to the region's farmers via extension and aquatic animal health professionals -- using a HACCP approach</t>
  </si>
  <si>
    <t>TRA-10-1</t>
  </si>
  <si>
    <t>University of Delaware</t>
  </si>
  <si>
    <t>University of Massachusetts</t>
  </si>
  <si>
    <t>University of Maryland Center for Environmental Science</t>
  </si>
  <si>
    <t>Universty of Maryland Eastern Shore</t>
  </si>
  <si>
    <t>Roxanna Smolowitz</t>
  </si>
  <si>
    <t>Don Webster</t>
  </si>
  <si>
    <t>Chris Bartlett</t>
  </si>
  <si>
    <t>Dr. William R. Wolters (Bill)</t>
  </si>
  <si>
    <t>National Cold Water Marine Aquaculture Center</t>
  </si>
  <si>
    <t>Dr. Mark Fast</t>
  </si>
  <si>
    <t>Stony Brook University</t>
  </si>
  <si>
    <t>Developing improved management practices for mussel farming in southern New England</t>
  </si>
  <si>
    <t>Scott Lindell</t>
  </si>
  <si>
    <t>Marine Biological Laboratory</t>
  </si>
  <si>
    <t>TRA-11-1</t>
  </si>
  <si>
    <t>Mary R. Carman</t>
  </si>
  <si>
    <t>Woods Hole Oceanographic Institute</t>
  </si>
  <si>
    <t>Dr. Victoria Starczak</t>
  </si>
  <si>
    <t>Richard Karney</t>
  </si>
  <si>
    <t>Dr. Kenneth La Valley</t>
  </si>
  <si>
    <t>Dr. Richard Langan</t>
  </si>
  <si>
    <t>Total Funding</t>
  </si>
  <si>
    <t>PI Funding</t>
  </si>
  <si>
    <t>Optimization of Hatchery and Culture Technology for Razor Clams</t>
  </si>
  <si>
    <t>Diane C. Murphy</t>
  </si>
  <si>
    <t>Cape Code Cooperative Extension &amp; Woods Hole Sea Grant</t>
  </si>
  <si>
    <r>
      <t xml:space="preserve">Development of more efficient methods of </t>
    </r>
    <r>
      <rPr>
        <i/>
        <sz val="11"/>
        <color theme="1"/>
        <rFont val="Calibri"/>
        <family val="2"/>
        <scheme val="minor"/>
      </rPr>
      <t>Vibro sp.</t>
    </r>
    <r>
      <rPr>
        <sz val="11"/>
        <color theme="1"/>
        <rFont val="Calibri"/>
        <family val="2"/>
        <scheme val="minor"/>
      </rPr>
      <t xml:space="preserve"> Detection and identification of </t>
    </r>
    <r>
      <rPr>
        <i/>
        <sz val="11"/>
        <color theme="1"/>
        <rFont val="Calibri"/>
        <family val="2"/>
        <scheme val="minor"/>
      </rPr>
      <t>Vibrio sp.</t>
    </r>
    <r>
      <rPr>
        <sz val="11"/>
        <color theme="1"/>
        <rFont val="Calibri"/>
        <family val="2"/>
        <scheme val="minor"/>
      </rPr>
      <t xml:space="preserve"> Abundance in cultured oysters from Northeast U.S. farms and from retail sites post-harvest</t>
    </r>
  </si>
  <si>
    <t>Diane Murphy</t>
  </si>
  <si>
    <t>Cape Cod Cooperative Extension and Woods Hole Sea Grant</t>
  </si>
  <si>
    <t>TRA-12-1</t>
  </si>
  <si>
    <t>Shellfish STEM-GIS (ShellGIS) Development for Improved Siting and Farm Management</t>
  </si>
  <si>
    <t>Dr. Kevin Morris</t>
  </si>
  <si>
    <t>Discovery Software, Ltd.</t>
  </si>
  <si>
    <t>Sea Grant Cooperative Extension Program</t>
  </si>
  <si>
    <t>Identification and Isolation of Novel Probiotic Bacteria for use in Marine Aquaculture</t>
  </si>
  <si>
    <t>Eric J. Schott</t>
  </si>
  <si>
    <t>Harold J. Schreier</t>
  </si>
  <si>
    <t>University of Maryland Baltimore County</t>
  </si>
  <si>
    <t>Genetic marker-assisted selection of Northeastern hard clams for QPX resistance</t>
  </si>
  <si>
    <t>Bassem Allam</t>
  </si>
  <si>
    <t>TRA-12-5</t>
  </si>
  <si>
    <t>Emmanuelle Pales Espinosa</t>
  </si>
  <si>
    <t>Algal-Bacterial Interactions in Shellfish Hatcheries</t>
  </si>
  <si>
    <t>Michael Devin</t>
  </si>
  <si>
    <t>Striped Bass Selection for Marine Culture</t>
  </si>
  <si>
    <t>Dr. David Berlinksy</t>
  </si>
  <si>
    <t>Dr. L. Curry Woods</t>
  </si>
  <si>
    <t>Dr. Adam Fuller</t>
  </si>
  <si>
    <t>USDA</t>
  </si>
  <si>
    <t>Dr. Adrienne Kovach</t>
  </si>
  <si>
    <t>13-01</t>
  </si>
  <si>
    <t>Dr. Kenneth LaValley</t>
  </si>
  <si>
    <t>Improved Grow-out Methodologies for Razor Clams</t>
  </si>
  <si>
    <t>New Tools To Prevent Bacterial Diseases In Shellfish Hatcheries</t>
  </si>
  <si>
    <t>Dr. David C. Rowley</t>
  </si>
  <si>
    <t>University of Rhode Island</t>
  </si>
  <si>
    <t>Marta Gomez-Chiarri</t>
  </si>
  <si>
    <t>Dr. Paul Rawson</t>
  </si>
  <si>
    <t>Michael G. Devin</t>
  </si>
  <si>
    <t>David Worthen</t>
  </si>
  <si>
    <t>Workshop to Identify Constraints towards developing a Commercial eel aquaculture industry using Recirculating Aquaculture System (RAS) technology</t>
  </si>
  <si>
    <t>Dr. Barry A. Costa-Pierce</t>
  </si>
  <si>
    <t>University of New England</t>
  </si>
  <si>
    <t>13-07</t>
  </si>
  <si>
    <t>Dr. Michael B. Timmons</t>
  </si>
  <si>
    <t>Cornell University</t>
  </si>
  <si>
    <t>Measuring flow within shellfish growout systems: developing and evaluating a logging mini-flow meter</t>
  </si>
  <si>
    <t>There is a Gold in Them Thar Mussels; Testing the Feasibility of Golden Mussel Culture for Branding and Market Expansion of Farmed New England Mussels</t>
  </si>
  <si>
    <t>Emma Green-Beach</t>
  </si>
  <si>
    <t>13-04</t>
  </si>
  <si>
    <t>13-09</t>
  </si>
  <si>
    <t>14-01</t>
  </si>
  <si>
    <t>14-05</t>
  </si>
  <si>
    <t>Teleost spermatozoal transcriptomes: requisite foundation for functional genomics, sperm quality and male fertility</t>
  </si>
  <si>
    <t>Dr. Curry Woods</t>
  </si>
  <si>
    <t>Dr. John Song</t>
  </si>
  <si>
    <t>Sponsorship of the Northeast Aquaculture Conference &amp; Exposition</t>
  </si>
  <si>
    <t>Dr. Christopher V. Davis</t>
  </si>
  <si>
    <r>
      <t xml:space="preserve">White worm, </t>
    </r>
    <r>
      <rPr>
        <i/>
        <sz val="11"/>
        <color theme="1"/>
        <rFont val="Calibri"/>
        <family val="2"/>
        <scheme val="minor"/>
      </rPr>
      <t>Enchytraeus albidus</t>
    </r>
    <r>
      <rPr>
        <sz val="11"/>
        <color theme="1"/>
        <rFont val="Calibri"/>
        <family val="2"/>
        <scheme val="minor"/>
      </rPr>
      <t>, production and marketing for live aquaculture feed</t>
    </r>
  </si>
  <si>
    <t>Dr. Elizabeth A. Fairchild</t>
  </si>
  <si>
    <t>Dr. Michelle L. Walsh</t>
  </si>
  <si>
    <t>Dr. Michael Chambers</t>
  </si>
  <si>
    <t>Dr. Fiona Wilson</t>
  </si>
  <si>
    <t>Dr. Kelly L. Cullen</t>
  </si>
  <si>
    <t>Hatchery and Nursery Technologies for Improved Production of Blue Mussels</t>
  </si>
  <si>
    <t>Safe Feedstocks for Bivalve Aquaculture</t>
  </si>
  <si>
    <t>TRA-13-5</t>
  </si>
  <si>
    <t>David Nelson</t>
  </si>
  <si>
    <t>Impact assessment of NRAC funding on aquaculture in the Northeast</t>
  </si>
  <si>
    <t>Dr. Curt Grimm</t>
  </si>
  <si>
    <t>Dr. Andrew E. Smith</t>
  </si>
  <si>
    <t>Brian Grennaco</t>
  </si>
  <si>
    <t>Virgin Oyster Company</t>
  </si>
  <si>
    <t>Dr. Joseph K. Buttner</t>
  </si>
  <si>
    <t>Salem State University</t>
  </si>
  <si>
    <t>Dr. Scott Lindell</t>
  </si>
  <si>
    <t>Matthew Parker</t>
  </si>
  <si>
    <t>University of Maryland Extension</t>
  </si>
  <si>
    <t>15-06</t>
  </si>
  <si>
    <t>Testing and Application of Novel Probiotic Bacteria for use in Marine Aquaculture</t>
  </si>
  <si>
    <t>TRA-13-2</t>
  </si>
  <si>
    <t>Development and evaluation of novel, non-toxic solutions for biofouling control and predator exclusion in shellfish aquaculture</t>
  </si>
  <si>
    <t>Sandra Shumway</t>
  </si>
  <si>
    <t>Setphan G. Bullard</t>
  </si>
  <si>
    <t>University of Hartford</t>
  </si>
  <si>
    <t>TRA-15-2</t>
  </si>
  <si>
    <t>A NOVEL APPROACH TO PREVENT SUPER CHILL IN ATLANTIC SALMON</t>
  </si>
  <si>
    <t>Dr. Gary Burr</t>
  </si>
  <si>
    <t>Dr. Chong M. Lee</t>
  </si>
  <si>
    <r>
      <t xml:space="preserve">Development of phage-based diagnostic test for the rapid detection of pathenic </t>
    </r>
    <r>
      <rPr>
        <i/>
        <sz val="11"/>
        <color theme="1"/>
        <rFont val="Calibri"/>
        <family val="2"/>
        <scheme val="minor"/>
      </rPr>
      <t>Vibrio species</t>
    </r>
    <r>
      <rPr>
        <sz val="11"/>
        <color theme="1"/>
        <rFont val="Calibri"/>
        <family val="2"/>
        <scheme val="minor"/>
      </rPr>
      <t>in bivalves</t>
    </r>
  </si>
  <si>
    <t>16-02</t>
  </si>
  <si>
    <t>Dr. Hélène Marquis</t>
  </si>
  <si>
    <t>Dr. Martin Wiedmann</t>
  </si>
  <si>
    <t>Cornell University Extension</t>
  </si>
  <si>
    <t>Inke Sunila</t>
  </si>
  <si>
    <t>State of Connecticut, Bureau of Aquaculture</t>
  </si>
  <si>
    <t>Dr. Paul D. Rawson</t>
  </si>
  <si>
    <t>Dana Morse</t>
  </si>
  <si>
    <t>2006 for 2004 &amp; 2005</t>
  </si>
  <si>
    <t>Evaluating Restoration and Mitigation Aquatic Plant Species and Markets to Advance the Commercialization of the Industry</t>
  </si>
  <si>
    <t>Erin Markin Ryder</t>
  </si>
  <si>
    <t>Court Stevenson</t>
  </si>
  <si>
    <t>Doug Lipton</t>
  </si>
  <si>
    <t>Center for Marine Biotechnology</t>
  </si>
  <si>
    <t>Karen Buzby</t>
  </si>
  <si>
    <t>Roger Viadero</t>
  </si>
  <si>
    <t>Todd West</t>
  </si>
  <si>
    <t>Reginal Harrell</t>
  </si>
  <si>
    <t>Richard Schuck</t>
  </si>
  <si>
    <t>Maryland Aquatic Nurseries</t>
  </si>
  <si>
    <r>
      <t xml:space="preserve">Cross-breeding and Field Trials of Disease-resistant Eastern Oysters, </t>
    </r>
    <r>
      <rPr>
        <i/>
        <sz val="11"/>
        <color theme="1"/>
        <rFont val="Calibri"/>
        <family val="2"/>
        <scheme val="minor"/>
      </rPr>
      <t>Crassostrea virginica</t>
    </r>
  </si>
  <si>
    <t>Dr. Roxanna Smolowitz</t>
  </si>
  <si>
    <t>Dr. Inke Sunilla</t>
  </si>
  <si>
    <t>CT Bureau of Aquaculture</t>
  </si>
  <si>
    <t>Dr. Ximing Guo</t>
  </si>
  <si>
    <t>Dr. Steven Roberts</t>
  </si>
  <si>
    <t>05-1-3</t>
  </si>
  <si>
    <t>05-2-2</t>
  </si>
  <si>
    <t>Development of Broodstick Diets for Atlantic halibut (Year 3)</t>
  </si>
  <si>
    <t>Dr. Nick Brown</t>
  </si>
  <si>
    <t>Center for Cooperative Aquaculture Research</t>
  </si>
  <si>
    <t>Dr. Linda Kling</t>
  </si>
  <si>
    <t>Dr. Allen Place</t>
  </si>
  <si>
    <t>05-4-6</t>
  </si>
  <si>
    <r>
      <t>Mercenaria mercenaria</t>
    </r>
    <r>
      <rPr>
        <sz val="11"/>
        <color theme="1"/>
        <rFont val="Calibri"/>
        <family val="2"/>
        <scheme val="minor"/>
      </rPr>
      <t>, stocks for QPX-resistance</t>
    </r>
  </si>
  <si>
    <t>Susan Ford</t>
  </si>
  <si>
    <t>Dave Bushek</t>
  </si>
  <si>
    <t>William C. Walton</t>
  </si>
  <si>
    <t>Barnstable County's Cape Cod Cooperative Extension &amp; Woods Hole Oceanographic Institution Sea Grant</t>
  </si>
  <si>
    <t>George Mathis</t>
  </si>
  <si>
    <t>Mathis and Mathis Inc.</t>
  </si>
  <si>
    <t>Development of JOD-resistant lines and markers</t>
  </si>
  <si>
    <t>Timothy Scott</t>
  </si>
  <si>
    <t>Deterring duck predation with underwater sound</t>
  </si>
  <si>
    <t>Erick Swanson</t>
  </si>
  <si>
    <t>Maine Cultured Mussels, Inc.</t>
  </si>
  <si>
    <t>Clifford A. Goudey</t>
  </si>
  <si>
    <t>Massachusetts Institute of Technology</t>
  </si>
  <si>
    <t>Patti M. Reilly</t>
  </si>
  <si>
    <t>Conservation Applications</t>
  </si>
  <si>
    <t>Evaluation of putatively  QPX-resistant strains of northern hard clams using field and genetic studies</t>
  </si>
  <si>
    <t>John Kraeter</t>
  </si>
  <si>
    <t>Steven Roberts</t>
  </si>
  <si>
    <r>
      <t>Effect of temperature on the infection of hard clams (</t>
    </r>
    <r>
      <rPr>
        <i/>
        <sz val="11"/>
        <color theme="1"/>
        <rFont val="Calibri"/>
        <family val="2"/>
        <scheme val="minor"/>
      </rPr>
      <t>Mercenaria mercenaria)</t>
    </r>
    <r>
      <rPr>
        <sz val="11"/>
        <color theme="1"/>
        <rFont val="Calibri"/>
        <family val="2"/>
        <scheme val="minor"/>
      </rPr>
      <t xml:space="preserve">  by the protistian organism, Quahog Parasite Unknown</t>
    </r>
  </si>
  <si>
    <t>Dr. Sandra Shumway</t>
  </si>
  <si>
    <t>Dr. William Walton</t>
  </si>
  <si>
    <t>Cape Cod Cooperative Extension</t>
  </si>
  <si>
    <t>Dr. Gary Wikfors</t>
  </si>
  <si>
    <t>NOAA</t>
  </si>
  <si>
    <t>Economic Analysis of an Alternative Raceway Material</t>
  </si>
  <si>
    <t>Gerard D'Souza</t>
  </si>
  <si>
    <t>Dr. Kenneth Semmens</t>
  </si>
  <si>
    <t>Daniel Miller</t>
  </si>
  <si>
    <t>Charlie Conklin</t>
  </si>
  <si>
    <t>Big Brown Fish Hatchery</t>
  </si>
  <si>
    <r>
      <t>Genetic Improvement of the American Oyster (</t>
    </r>
    <r>
      <rPr>
        <i/>
        <sz val="11"/>
        <color theme="1"/>
        <rFont val="Calibri"/>
        <family val="2"/>
        <scheme val="minor"/>
      </rPr>
      <t>Crassostrea virginica</t>
    </r>
    <r>
      <rPr>
        <sz val="11"/>
        <color theme="1"/>
        <rFont val="Calibri"/>
        <family val="2"/>
        <scheme val="minor"/>
      </rPr>
      <t>) for Commercial Culture in the Northeast</t>
    </r>
  </si>
  <si>
    <t>Analysis of the Economics and Marketing of Farmed Finfish in the Northeast</t>
  </si>
  <si>
    <t>88-1</t>
  </si>
  <si>
    <t>88-2</t>
  </si>
  <si>
    <t>88-3</t>
  </si>
  <si>
    <t>88-4</t>
  </si>
  <si>
    <t>Extension Aquaculture Workshop</t>
  </si>
  <si>
    <t>90-1</t>
  </si>
  <si>
    <t>Governmental Regulations of Growth and Development: Improving the Legal Framework for Aquaculture in the Northeastern United States</t>
  </si>
  <si>
    <t>90-2</t>
  </si>
  <si>
    <t>Northeast Regional Aquaculture Extension Program for a More Viable, Profitable Industry</t>
  </si>
  <si>
    <t>90-3</t>
  </si>
  <si>
    <t>Genetic Manipulation of Oysters through Hybridization and Polyploidy</t>
  </si>
  <si>
    <t>90-4</t>
  </si>
  <si>
    <t>Northeastern Regional Aquaculture Center Newsletter - 1990</t>
  </si>
  <si>
    <t>90-5</t>
  </si>
  <si>
    <t>Increasing Aquaculture Production in the Northeast through Nutrition</t>
  </si>
  <si>
    <t>90-6</t>
  </si>
  <si>
    <r>
      <t xml:space="preserve">Commercial Field Trials of MSX-Resistant Strains of the American Oyster </t>
    </r>
    <r>
      <rPr>
        <i/>
        <sz val="11"/>
        <color theme="1"/>
        <rFont val="Calibri"/>
        <family val="2"/>
        <scheme val="minor"/>
      </rPr>
      <t>Crassostrea virginica</t>
    </r>
  </si>
  <si>
    <t>90-7</t>
  </si>
  <si>
    <t>Support for Extension Education</t>
  </si>
  <si>
    <t>90-8</t>
  </si>
  <si>
    <t>Systems Technology Workshop</t>
  </si>
  <si>
    <t>91-1</t>
  </si>
  <si>
    <t>Detection of Fish Pathogens for Fish Health Inspection by Non-Lethal Methods</t>
  </si>
  <si>
    <t>91-2</t>
  </si>
  <si>
    <r>
      <t xml:space="preserve">Unexplained Mortalities of Hatchery-Reared Oysters, </t>
    </r>
    <r>
      <rPr>
        <i/>
        <sz val="11"/>
        <color theme="1"/>
        <rFont val="Calibri"/>
        <family val="2"/>
        <scheme val="minor"/>
      </rPr>
      <t>Crassostrea virginica</t>
    </r>
    <r>
      <rPr>
        <sz val="11"/>
        <color theme="1"/>
        <rFont val="Calibri"/>
        <family val="2"/>
        <scheme val="minor"/>
      </rPr>
      <t>, in the Northeast: A Preliminary Study</t>
    </r>
  </si>
  <si>
    <t>91-3</t>
  </si>
  <si>
    <t>Water Quality and Waste Management in Aquaculture Production</t>
  </si>
  <si>
    <t>91-4</t>
  </si>
  <si>
    <t>Support of the Fifth International Conference on Toxic Marine Phytoplankton</t>
  </si>
  <si>
    <t>91-5</t>
  </si>
  <si>
    <t>Northeastern Regional Aquaculture Center Newsletter - 1991</t>
  </si>
  <si>
    <t>91-6</t>
  </si>
  <si>
    <t>National Extension Workshop Support</t>
  </si>
  <si>
    <t>Alternative Marketing Options to Improve Profitability of the Northeast Aquaculture Industry</t>
  </si>
  <si>
    <t>92-1</t>
  </si>
  <si>
    <t>92-2</t>
  </si>
  <si>
    <t>Domestication of Striped Bass for Aquaculture</t>
  </si>
  <si>
    <t>92-3</t>
  </si>
  <si>
    <r>
      <t xml:space="preserve">A Comprehensive Investigation of Larval Development and Mortality in the Eastern Oyster, </t>
    </r>
    <r>
      <rPr>
        <i/>
        <sz val="11"/>
        <color theme="1"/>
        <rFont val="Calibri"/>
        <family val="2"/>
        <scheme val="minor"/>
      </rPr>
      <t>Crassostrea virginica</t>
    </r>
  </si>
  <si>
    <t>92-4</t>
  </si>
  <si>
    <t>Northeast Regional Aquaculture Industry Situation and Outlook Report</t>
  </si>
  <si>
    <t>92-5</t>
  </si>
  <si>
    <t>Unexplained Mortalities of Hatchery-Reared Oysters, Crassostrea virginica, in the Northeast: A Follow-up Study</t>
  </si>
  <si>
    <t>92-6</t>
  </si>
  <si>
    <t>Fish Counting and Measurement in Situ: A Technology Assessment</t>
  </si>
  <si>
    <t>92-7</t>
  </si>
  <si>
    <t>Creation of High Survival Resistant Lines of American Oyster Using MSX-Resistant Strains</t>
  </si>
  <si>
    <t>92-8</t>
  </si>
  <si>
    <t>Northeastern Regional Aquaculture Center Newsletter - 1992</t>
  </si>
  <si>
    <t>92-9</t>
  </si>
  <si>
    <t>Publication of Unexplained Oyster Mortality Findings</t>
  </si>
  <si>
    <t>93-1</t>
  </si>
  <si>
    <t>Milford Shellfish Seminar</t>
  </si>
  <si>
    <t>93-2</t>
  </si>
  <si>
    <t>Assessment of the Impact of Stray (Neutral-to-Earth) Voltage on Finfish Aquaculture in the Northeast</t>
  </si>
  <si>
    <t>93-3</t>
  </si>
  <si>
    <t>Development of a Northeastern Regional Aquaculture Extension Network</t>
  </si>
  <si>
    <t>93-4</t>
  </si>
  <si>
    <t>Alternatives to Lessen the Economic Impact of Aquaculture Regulations</t>
  </si>
  <si>
    <t>93-5</t>
  </si>
  <si>
    <t>Computer Network Communication System</t>
  </si>
  <si>
    <t>93-6</t>
  </si>
  <si>
    <t>The Role of Bacteria and Microalgae in Unexplained Juvenile Oyster Mortalities</t>
  </si>
  <si>
    <t>93-7</t>
  </si>
  <si>
    <r>
      <t xml:space="preserve">Possible Cytotoxic Effects of the Dinoflagellate, </t>
    </r>
    <r>
      <rPr>
        <i/>
        <sz val="11"/>
        <color theme="1"/>
        <rFont val="Calibri"/>
        <family val="2"/>
        <scheme val="minor"/>
      </rPr>
      <t xml:space="preserve">Gyrodinium aureolum </t>
    </r>
    <r>
      <rPr>
        <sz val="11"/>
        <color theme="1"/>
        <rFont val="Calibri"/>
        <family val="2"/>
        <scheme val="minor"/>
      </rPr>
      <t>on Juvenile Bivalve Molluscs</t>
    </r>
  </si>
  <si>
    <t>93-8</t>
  </si>
  <si>
    <t>Analysis of Genetic Purity of Captive and Wild Striped Bass</t>
  </si>
  <si>
    <t>93-9</t>
  </si>
  <si>
    <t>A Proposal for the Study of a Protozoan Disease Agent(s) Associated with Mortalities of Hatchery-Reared Juvenile Oysters in the Northeastern United States</t>
  </si>
  <si>
    <t>93-10</t>
  </si>
  <si>
    <t>1994 Project Development</t>
  </si>
  <si>
    <t>93-11</t>
  </si>
  <si>
    <t>1994 Industry Summit</t>
  </si>
  <si>
    <t>93-12</t>
  </si>
  <si>
    <t>Aquaculture and the Marine Environment: The Shaping of Public Policy</t>
  </si>
  <si>
    <t>93-13</t>
  </si>
  <si>
    <t>Support for INAD Video</t>
  </si>
  <si>
    <t>94-1</t>
  </si>
  <si>
    <t>Market Research for Nori Production</t>
  </si>
  <si>
    <t>94-2</t>
  </si>
  <si>
    <t>Development of a Model Quality Assurance Program for the Aquaculture Industry in the Northeast</t>
  </si>
  <si>
    <t>94-3</t>
  </si>
  <si>
    <t>A proposal to Study Potential Ciliate Pathogens of Hatchery Reared Junvenile Oysters in the Northeastern United States</t>
  </si>
  <si>
    <t>94-4</t>
  </si>
  <si>
    <r>
      <t>Continuing Studies of the Role of Bacteria (</t>
    </r>
    <r>
      <rPr>
        <i/>
        <sz val="11"/>
        <color theme="1"/>
        <rFont val="Calibri"/>
        <family val="2"/>
        <scheme val="minor"/>
      </rPr>
      <t>Vibrio spp.</t>
    </r>
    <r>
      <rPr>
        <sz val="11"/>
        <color theme="1"/>
        <rFont val="Calibri"/>
        <family val="2"/>
        <scheme val="minor"/>
      </rPr>
      <t>) and Microalgae (</t>
    </r>
    <r>
      <rPr>
        <i/>
        <sz val="11"/>
        <color theme="1"/>
        <rFont val="Calibri"/>
        <family val="2"/>
        <scheme val="minor"/>
      </rPr>
      <t>Gymnodinium sanguineum</t>
    </r>
    <r>
      <rPr>
        <sz val="11"/>
        <color theme="1"/>
        <rFont val="Calibri"/>
        <family val="2"/>
        <scheme val="minor"/>
      </rPr>
      <t>) in Unexplained Juvenile Oyster Mortalities</t>
    </r>
  </si>
  <si>
    <t>94-5</t>
  </si>
  <si>
    <t>A Comprehensive Study of East Coast Juvenile Oyster Disease in the Northeastern United States</t>
  </si>
  <si>
    <t>94-6</t>
  </si>
  <si>
    <t>Collection of Atlantic Halibut for the Regional Development of New Aquaculture Species</t>
  </si>
  <si>
    <t>94-7</t>
  </si>
  <si>
    <t>Second Northeast Regional Aquaculture Industry Situation and Outlook Report</t>
  </si>
  <si>
    <t>94-8</t>
  </si>
  <si>
    <r>
      <t xml:space="preserve">Use of Artificial Spat Collectors to Assess and Enhance Recruitment of Scallops, </t>
    </r>
    <r>
      <rPr>
        <i/>
        <sz val="11"/>
        <color theme="1"/>
        <rFont val="Calibri"/>
        <family val="2"/>
        <scheme val="minor"/>
      </rPr>
      <t>Argopecten irradians</t>
    </r>
  </si>
  <si>
    <t>95-1</t>
  </si>
  <si>
    <t>Hard Clam Winter Mortality</t>
  </si>
  <si>
    <t>95-2</t>
  </si>
  <si>
    <t>Monitoring Salmon Cages for Predators</t>
  </si>
  <si>
    <t>95-3</t>
  </si>
  <si>
    <t>Evaluating the Economic Impacts of Piscivorous Predator Damage and Control Methods at Finfish Aquaculture Facilities in the Northeastern States</t>
  </si>
  <si>
    <t>95-6</t>
  </si>
  <si>
    <r>
      <t>Predator Exclusion Device (PED) to Control Predation by Conchs (</t>
    </r>
    <r>
      <rPr>
        <i/>
        <sz val="11"/>
        <color theme="1"/>
        <rFont val="Calibri"/>
        <family val="2"/>
        <scheme val="minor"/>
      </rPr>
      <t>Busycon</t>
    </r>
    <r>
      <rPr>
        <sz val="11"/>
        <color theme="1"/>
        <rFont val="Calibri"/>
        <family val="2"/>
        <scheme val="minor"/>
      </rPr>
      <t>) on Oyster Aquaculture Grounds</t>
    </r>
  </si>
  <si>
    <t>95-7</t>
  </si>
  <si>
    <t>Identification and Training for Aquatic Animal Health Services in Northeastern United States</t>
  </si>
  <si>
    <t>95-9</t>
  </si>
  <si>
    <t>Utilization of Off-Grade Salmon, Salmon Trim and Mechanically Deboned Salmon in Fermented Sausages</t>
  </si>
  <si>
    <t>95-10</t>
  </si>
  <si>
    <t>National Coordinator for Aquaculture New Animal Drug Applications (NADAs)</t>
  </si>
  <si>
    <t>95-13</t>
  </si>
  <si>
    <t>1996 Industry Summit</t>
  </si>
  <si>
    <t>96-1</t>
  </si>
  <si>
    <t>Northeast Aquaculture' Education and Awareness Video Program</t>
  </si>
  <si>
    <t>96-14</t>
  </si>
  <si>
    <t>National Aquaculture Development Plan Regional Meeting</t>
  </si>
  <si>
    <t>94-9</t>
  </si>
  <si>
    <t>1995 Project Development</t>
  </si>
  <si>
    <t>95-4</t>
  </si>
  <si>
    <t>Enhanced Digestibility of Fish Feeds to Reduce Waste Nitrogen, Phosphorus and Solids</t>
  </si>
  <si>
    <t>95-5</t>
  </si>
  <si>
    <t>Dietary Modulation of Food Conversion Efficiency in Farmed Hybrid Striped Bass</t>
  </si>
  <si>
    <t>95-8</t>
  </si>
  <si>
    <t>Assessing the Educational Benefits of Teaching Aquaculture in Secondary Agricultural Education Programs in the Northeast Region</t>
  </si>
  <si>
    <t>95-11</t>
  </si>
  <si>
    <t>Developmental Assistance for State Aquaculture Associations in the Northeastern Region</t>
  </si>
  <si>
    <t>95-12</t>
  </si>
  <si>
    <t>1996 Project Development</t>
  </si>
  <si>
    <t>96-2</t>
  </si>
  <si>
    <t>Development of a Microparticulate Diet for Striped Bass Larvae</t>
  </si>
  <si>
    <t>96-3</t>
  </si>
  <si>
    <t>Development of Cost Effective Anti-biofouling Surfaces for Mariculture Structures and Equipment</t>
  </si>
  <si>
    <t>96-4</t>
  </si>
  <si>
    <t>Current and Potential Effects of Dermo and Other Diseases on Cultured Oysters in the Northeast: Information for Animal Health Management</t>
  </si>
  <si>
    <t>96-5</t>
  </si>
  <si>
    <t>Dietary and Hormonal Regulation of Intestinal Phosphate Absorption in Fish</t>
  </si>
  <si>
    <t>96-6</t>
  </si>
  <si>
    <t>Development of the Summer Flounder Aquaculture Industry</t>
  </si>
  <si>
    <t>96-8</t>
  </si>
  <si>
    <r>
      <t xml:space="preserve">Genetic Selection of Oysters, </t>
    </r>
    <r>
      <rPr>
        <i/>
        <sz val="11"/>
        <color theme="1"/>
        <rFont val="Calibri"/>
        <family val="2"/>
        <scheme val="minor"/>
      </rPr>
      <t>Crassostrea virginica</t>
    </r>
    <r>
      <rPr>
        <sz val="11"/>
        <color theme="1"/>
        <rFont val="Calibri"/>
        <family val="2"/>
        <scheme val="minor"/>
      </rPr>
      <t>, for Growth and Resistance to Juvenile Oyster Disease (JOD)</t>
    </r>
  </si>
  <si>
    <t>96-9</t>
  </si>
  <si>
    <r>
      <t>Characteristics and Size of Emergent Market for Live Bay Scallops (</t>
    </r>
    <r>
      <rPr>
        <i/>
        <sz val="11"/>
        <color theme="1"/>
        <rFont val="Calibri"/>
        <family val="2"/>
        <scheme val="minor"/>
      </rPr>
      <t>Argopecten irradians</t>
    </r>
    <r>
      <rPr>
        <sz val="11"/>
        <color theme="1"/>
        <rFont val="Calibri"/>
        <family val="2"/>
        <scheme val="minor"/>
      </rPr>
      <t>) in the Northeast United States</t>
    </r>
  </si>
  <si>
    <t>96-10</t>
  </si>
  <si>
    <r>
      <t xml:space="preserve">Proposal for the Study of QPX-like Disease in </t>
    </r>
    <r>
      <rPr>
        <i/>
        <sz val="11"/>
        <color theme="1"/>
        <rFont val="Calibri"/>
        <family val="2"/>
        <scheme val="minor"/>
      </rPr>
      <t>Mercenaria mercenaria</t>
    </r>
    <r>
      <rPr>
        <sz val="11"/>
        <color theme="1"/>
        <rFont val="Calibri"/>
        <family val="2"/>
        <scheme val="minor"/>
      </rPr>
      <t xml:space="preserve"> on the Coast of Massachusetts</t>
    </r>
  </si>
  <si>
    <t>96-11</t>
  </si>
  <si>
    <t>1997 Project Development</t>
  </si>
  <si>
    <t>96-12</t>
  </si>
  <si>
    <r>
      <t xml:space="preserve">NRAC Newsletter, </t>
    </r>
    <r>
      <rPr>
        <i/>
        <sz val="11"/>
        <color theme="1"/>
        <rFont val="Calibri"/>
        <family val="2"/>
        <scheme val="minor"/>
      </rPr>
      <t>Northeastern Aquaculture</t>
    </r>
  </si>
  <si>
    <t>97-1</t>
  </si>
  <si>
    <t>NRAC Home Page</t>
  </si>
  <si>
    <t>Northeastern Regional Aquaculture Extension Network (1996-1998)</t>
  </si>
  <si>
    <t>97-2</t>
  </si>
  <si>
    <t>Expansion of the "FishGuts" Fish Anatomy, Health and Necropsy Software Training Program for the Aquaculture Community</t>
  </si>
  <si>
    <t>97-3</t>
  </si>
  <si>
    <r>
      <t xml:space="preserve">Use of Molecular Probes for Detection of </t>
    </r>
    <r>
      <rPr>
        <i/>
        <sz val="11"/>
        <color theme="1"/>
        <rFont val="Calibri"/>
        <family val="2"/>
        <scheme val="minor"/>
      </rPr>
      <t>Bonamia ostrea</t>
    </r>
    <r>
      <rPr>
        <sz val="11"/>
        <color theme="1"/>
        <rFont val="Calibri"/>
        <family val="2"/>
        <scheme val="minor"/>
      </rPr>
      <t xml:space="preserve"> in Oysters, </t>
    </r>
    <r>
      <rPr>
        <i/>
        <sz val="11"/>
        <color theme="1"/>
        <rFont val="Calibri"/>
        <family val="2"/>
        <scheme val="minor"/>
      </rPr>
      <t>Ostrea edulis</t>
    </r>
  </si>
  <si>
    <t>97-4</t>
  </si>
  <si>
    <t>Investigation into the Occurrence, Distribution and Severity of QPX in Feral and Cultured Hard Clams and Development of Management Methods for Infected Leases</t>
  </si>
  <si>
    <t>97-5</t>
  </si>
  <si>
    <t>Evaluating the Impact of Kill Permits at Finfish Aquaculture Facilities on Piscivorous Bird Populations in the Northeastern United States</t>
  </si>
  <si>
    <t>97-6</t>
  </si>
  <si>
    <t>Optimizing Removal of Settleable Solids using a Non-Proprietary Double-Drain for Circular Culture Tanks</t>
  </si>
  <si>
    <t>97-7</t>
  </si>
  <si>
    <t>Developing a Sustainable Market for Northeast USA Aquacultured Products by Effecting Attitudinal Changes in the Food Service/Restaurant Sector</t>
  </si>
  <si>
    <t>Educational Training Programs to Enhance Aquaculture Product Use</t>
  </si>
  <si>
    <t>Grant Number</t>
  </si>
  <si>
    <t>87-CRSR-2-3217 &amp; 88-38500-4070</t>
  </si>
  <si>
    <t>87-CRSR-2-3217</t>
  </si>
  <si>
    <t>88-38500-4070</t>
  </si>
  <si>
    <t>88-38500-4070 &amp; 89-38500-4356</t>
  </si>
  <si>
    <t>89-38500-4356</t>
  </si>
  <si>
    <t>89-38500-4356 &amp; 90-38500-5211</t>
  </si>
  <si>
    <t>90-38500-5211</t>
  </si>
  <si>
    <t>88-38500-4070 &amp; 90-38500-5211</t>
  </si>
  <si>
    <t>91-38500-5908</t>
  </si>
  <si>
    <t>91-38500</t>
  </si>
  <si>
    <t>92-38500-7142 &amp; 93-38500-8391</t>
  </si>
  <si>
    <t>92-38500-7142</t>
  </si>
  <si>
    <t>90-38500-5211 &amp; 91-38500-5908</t>
  </si>
  <si>
    <t>91-38500-5908 &amp; 92-38500-7142</t>
  </si>
  <si>
    <t>93-38500-8391</t>
  </si>
  <si>
    <t>94-38500-0044</t>
  </si>
  <si>
    <t>93-38500-8391 &amp; 95-38500-1423</t>
  </si>
  <si>
    <t>95-38500-1423</t>
  </si>
  <si>
    <t>95-38500-1432</t>
  </si>
  <si>
    <t>94-38500-0044, 95-38500-1432, &amp; 96-38500-3032</t>
  </si>
  <si>
    <t>96-38500-3032</t>
  </si>
  <si>
    <t>97-8</t>
  </si>
  <si>
    <t>98-5</t>
  </si>
  <si>
    <t>97-38500-4641</t>
  </si>
  <si>
    <t>Improving Intestinal and Renal Phosphate Absorption in Fish</t>
  </si>
  <si>
    <t>Ronaldo P. Ferraris</t>
  </si>
  <si>
    <t>New Jersey Medical School</t>
  </si>
  <si>
    <t>Mike Hendrix</t>
  </si>
  <si>
    <t>Lamar Fish Technology Center</t>
  </si>
  <si>
    <t>Dr. Mark Subramanyam</t>
  </si>
  <si>
    <t>Nutrition Research Zeigler Bros.</t>
  </si>
  <si>
    <t>Dr. Peddrick Weis</t>
  </si>
  <si>
    <t>Charles A. Conklin</t>
  </si>
  <si>
    <t>George E. Flimlin, Jr.</t>
  </si>
  <si>
    <t>Sea Grant Advisory Service, Rutgers University</t>
  </si>
  <si>
    <t>Robert L. Pritts</t>
  </si>
  <si>
    <t>Laurel Hill Trout Farm</t>
  </si>
  <si>
    <t>Gordon Wilder</t>
  </si>
  <si>
    <t>Hy-On-A-Hill Trout Farm</t>
  </si>
  <si>
    <t>98-6</t>
  </si>
  <si>
    <t>Development and Application of Multiplex PCR for Screening of Shellfish Pathogens</t>
  </si>
  <si>
    <t>Richard French</t>
  </si>
  <si>
    <t>Lynn Hinckley</t>
  </si>
  <si>
    <t>Marianne Kalbac</t>
  </si>
  <si>
    <t>John Karolus</t>
  </si>
  <si>
    <t>Connecticut Department of Agriculture</t>
  </si>
  <si>
    <t>Dr. Mazhar Khan</t>
  </si>
  <si>
    <t>Noelle Linke</t>
  </si>
  <si>
    <t>Jennifer Maratea</t>
  </si>
  <si>
    <t>Soledad Penna</t>
  </si>
  <si>
    <t>Laboratory of Aquatic Animal Medicine and Pathology</t>
  </si>
  <si>
    <t>John Volk</t>
  </si>
  <si>
    <t>Hillard Bloom</t>
  </si>
  <si>
    <t>Tallmadge Brothes Inc</t>
  </si>
  <si>
    <t>Charles Conklin II</t>
  </si>
  <si>
    <t>Karen Eno</t>
  </si>
  <si>
    <t>Aeros Culture Oyster Co., Inc.</t>
  </si>
  <si>
    <t>Steve Fleetwood</t>
  </si>
  <si>
    <t>Bivalve Packing Company, Inc.</t>
  </si>
  <si>
    <t>Sea Grant Advisory Service</t>
  </si>
  <si>
    <t>Robert Smith</t>
  </si>
  <si>
    <t>Rhode Island Clam Co., Inc.</t>
  </si>
  <si>
    <t>98-7</t>
  </si>
  <si>
    <t>Aquaculture Curricula Resource Guide Publication &amp; Distribution</t>
  </si>
  <si>
    <t>Scott J. Soares</t>
  </si>
  <si>
    <t>Massachusetts Department of Food and Agriculture</t>
  </si>
  <si>
    <t>Fenna Hanes</t>
  </si>
  <si>
    <t>New England Board of Higher Education</t>
  </si>
  <si>
    <t>Dr. Lance L. Stewart</t>
  </si>
  <si>
    <t>Dr. Ann Whitney-Roper</t>
  </si>
  <si>
    <t>Bristol Community College</t>
  </si>
  <si>
    <t>Dr. Dale F. Leavitt</t>
  </si>
  <si>
    <t>Joint Sea Grant &amp; Barnstable County Aquaculture Extension</t>
  </si>
  <si>
    <t>Robert D. Garrison</t>
  </si>
  <si>
    <t>Harborlife Inc.</t>
  </si>
  <si>
    <t>98-8</t>
  </si>
  <si>
    <t>Partial Support for the National Coordinator for Aquaculture New Animal Drug Application</t>
  </si>
  <si>
    <t>Ted R. Batterson</t>
  </si>
  <si>
    <t>Michigan State University</t>
  </si>
  <si>
    <t>Rosalie A. Schnick</t>
  </si>
  <si>
    <t>Robert K. Ringer</t>
  </si>
  <si>
    <t>98-9</t>
  </si>
  <si>
    <t>Support for Publication of Proceedings of the Aquaculture Species Genome Mapping Workshop</t>
  </si>
  <si>
    <t>Acacia Alcivar-Warren</t>
  </si>
  <si>
    <t>Tufts University</t>
  </si>
  <si>
    <t>Dr. Rex Dunham</t>
  </si>
  <si>
    <t>Auburn University</t>
  </si>
  <si>
    <t>Dr. Patrick Gaffney</t>
  </si>
  <si>
    <t xml:space="preserve">Dr. Gary Thorgaard </t>
  </si>
  <si>
    <t>Washington State University</t>
  </si>
  <si>
    <t>Dr. Thomas D. Kocher</t>
  </si>
  <si>
    <t>97-9</t>
  </si>
  <si>
    <t>1998 Program Development</t>
  </si>
  <si>
    <t>97-10, 97-11, 97-12</t>
  </si>
  <si>
    <t>1998 Communication/Outreach</t>
  </si>
  <si>
    <t>98-4</t>
  </si>
  <si>
    <t>Determination of Optimal Swimbladder Inflation in Striped Bass LarvaeRared in Intensive Systems</t>
  </si>
  <si>
    <t>98-10, 98-11, 98-12</t>
  </si>
  <si>
    <t>NRAC Webite Development, Listserve, NRAC Newsletter</t>
  </si>
  <si>
    <t>98-13, 98-14</t>
  </si>
  <si>
    <t>Industry Mini-Summit; Industry Summit</t>
  </si>
  <si>
    <t>98-15</t>
  </si>
  <si>
    <t>1999 Program Development</t>
  </si>
  <si>
    <t>99-3</t>
  </si>
  <si>
    <t>1999 Sea Scallop Aquaculture Summit Blueprint</t>
  </si>
  <si>
    <t>99-4</t>
  </si>
  <si>
    <r>
      <t xml:space="preserve">Support for the New England Boar of Higher Education's New England Aquaculture Educators Network to attend the </t>
    </r>
    <r>
      <rPr>
        <i/>
        <sz val="11"/>
        <color theme="1"/>
        <rFont val="Calibri"/>
        <family val="2"/>
        <scheme val="minor"/>
      </rPr>
      <t>Aquaculture America 2000 Conference</t>
    </r>
  </si>
  <si>
    <t>00-1</t>
  </si>
  <si>
    <r>
      <t xml:space="preserve">Study of the Determination of the Deactivation Dosage of Ultraviolet Radiation on </t>
    </r>
    <r>
      <rPr>
        <i/>
        <sz val="11"/>
        <color theme="1"/>
        <rFont val="Calibri"/>
        <family val="2"/>
        <scheme val="minor"/>
      </rPr>
      <t>Perkinsus marinus</t>
    </r>
  </si>
  <si>
    <t>00-2</t>
  </si>
  <si>
    <t>97-38500-4641 &amp; 98-38500-5917</t>
  </si>
  <si>
    <t>Improving Larval Survival for Black Sea Bass Aquaculture</t>
  </si>
  <si>
    <t>00-3</t>
  </si>
  <si>
    <t>98-38500-5917</t>
  </si>
  <si>
    <t>Surveillance of Infectious Anemia Virus (ISAV) in the Northeast</t>
  </si>
  <si>
    <t>00-4</t>
  </si>
  <si>
    <t>Development of a Producer's Practical Guide to Intensive Aquaculture</t>
  </si>
  <si>
    <t>00-5</t>
  </si>
  <si>
    <r>
      <t>An Industry Directed Feasibility Study of the Razor Clam (</t>
    </r>
    <r>
      <rPr>
        <i/>
        <sz val="11"/>
        <color theme="1"/>
        <rFont val="Calibri"/>
        <family val="2"/>
        <scheme val="minor"/>
      </rPr>
      <t>Ensis directus</t>
    </r>
    <r>
      <rPr>
        <sz val="11"/>
        <color theme="1"/>
        <rFont val="Calibri"/>
        <family val="2"/>
        <scheme val="minor"/>
      </rPr>
      <t>) as a candidate for Interidal and Shallow Subtidal Culture in the Northeastern U.S.</t>
    </r>
  </si>
  <si>
    <t>00-6</t>
  </si>
  <si>
    <t>Support for the FishExpo WorkBoat Atlantic Aquaculture 2000</t>
  </si>
  <si>
    <t>01-1</t>
  </si>
  <si>
    <t>Library Resources to Support Aquaculture Research and Practice</t>
  </si>
  <si>
    <t>02-1</t>
  </si>
  <si>
    <t>99-38500-7885 &amp; 00-38500-8990</t>
  </si>
  <si>
    <t>Enhancement of Junvenile Production of Eastern White Crayfish through Determination of Protein and Energy Requirements</t>
  </si>
  <si>
    <t>02-2</t>
  </si>
  <si>
    <t>00-38500-8990</t>
  </si>
  <si>
    <t>Management, Diagnosis, and Prevention of Flounder Infectious Necrotizing Enteritis (FINE)</t>
  </si>
  <si>
    <t>02-3</t>
  </si>
  <si>
    <t>2002 Situation &amp; Outlook Report Survey and Production</t>
  </si>
  <si>
    <t>02-4</t>
  </si>
  <si>
    <t>Conference Support Request of Northeastern Aquaculture Conference and Exposition (NACE-3)</t>
  </si>
  <si>
    <t>02-5</t>
  </si>
  <si>
    <t>Conference Support Request of National Aquaculture Extension Conference NAEC 2003)</t>
  </si>
  <si>
    <t>02-6</t>
  </si>
  <si>
    <t>Northeast Region's State Extension Travel Support to Attend the National Aquaculture Extension Conference (NAEC '03)</t>
  </si>
  <si>
    <t>02-7</t>
  </si>
  <si>
    <t>Support for the FishExpo WorkBoat Atlantic Aquaculture Session '02</t>
  </si>
  <si>
    <t>02-8</t>
  </si>
  <si>
    <t>99-38500-7885</t>
  </si>
  <si>
    <r>
      <t xml:space="preserve">Application of Molecular Probes to Differential Diagnostic of </t>
    </r>
    <r>
      <rPr>
        <i/>
        <sz val="11"/>
        <color theme="1"/>
        <rFont val="Calibri"/>
        <family val="2"/>
        <scheme val="minor"/>
      </rPr>
      <t>Perkinsus marinus</t>
    </r>
    <r>
      <rPr>
        <sz val="11"/>
        <color theme="1"/>
        <rFont val="Calibri"/>
        <family val="2"/>
        <scheme val="minor"/>
      </rPr>
      <t xml:space="preserve"> from other </t>
    </r>
    <r>
      <rPr>
        <i/>
        <sz val="11"/>
        <color theme="1"/>
        <rFont val="Calibri"/>
        <family val="2"/>
        <scheme val="minor"/>
      </rPr>
      <t>Perkinsus</t>
    </r>
    <r>
      <rPr>
        <sz val="11"/>
        <color theme="1"/>
        <rFont val="Calibri"/>
        <family val="2"/>
        <scheme val="minor"/>
      </rPr>
      <t xml:space="preserve"> Species in Farmed Shellfish Production</t>
    </r>
  </si>
  <si>
    <t>02-9</t>
  </si>
  <si>
    <t>Development of Diets and Rearing Conditions from Commercial Aquaculture of Black Sea Bass</t>
  </si>
  <si>
    <t>02-10</t>
  </si>
  <si>
    <t>Lipid Enrichment of Eastern Oyster Broodstock and Larvae for Increased Production</t>
  </si>
  <si>
    <t>02-11</t>
  </si>
  <si>
    <t>Use of Poultry By-Product Meal to Replace Fish Meal In Diets for Intensively Reared Striped Bass</t>
  </si>
  <si>
    <t>02-12</t>
  </si>
  <si>
    <t>Determining the Demand for Locally Produced Baitfish in the Northeast</t>
  </si>
  <si>
    <t>02-13</t>
  </si>
  <si>
    <t>Financial Benchmark Information for the NRAC Regional Aquaculture Industries</t>
  </si>
  <si>
    <t>Michael Lehan</t>
  </si>
  <si>
    <t>Berkshire Technology Group Inc., Massachusetts</t>
  </si>
  <si>
    <t>03-4</t>
  </si>
  <si>
    <t>Development, Assembly and Production of a Northeast Region Aquaculture Research Facilities Directory</t>
  </si>
  <si>
    <t>Ira Levine</t>
  </si>
  <si>
    <t>University of Sourthern Maine</t>
  </si>
  <si>
    <t>03-11</t>
  </si>
  <si>
    <t>Update of the Northeast Aquaculture: Farming the Waters Video</t>
  </si>
  <si>
    <t>Godwin Ariguzo</t>
  </si>
  <si>
    <t>University of Massachusetts Dartmouth</t>
  </si>
  <si>
    <t>Gerardo Vasta</t>
  </si>
  <si>
    <t>Robert Comerford</t>
  </si>
  <si>
    <t>04-1</t>
  </si>
  <si>
    <t>Mini-Regional Extension Project to Develop and Deliver Industry Targeted Workshops</t>
  </si>
  <si>
    <t>William Burt</t>
  </si>
  <si>
    <t>Massachusetts Maritime Academy</t>
  </si>
  <si>
    <t>Richard Kraus</t>
  </si>
  <si>
    <t>Aquaculture Research Corp.</t>
  </si>
  <si>
    <t>Dale F. Leavitt</t>
  </si>
  <si>
    <t>Terry Bradley</t>
  </si>
  <si>
    <t>David Berlinsky</t>
  </si>
  <si>
    <t>George Nardi</t>
  </si>
  <si>
    <t>Great Bay Aquafarms</t>
  </si>
  <si>
    <t>Mark Subramanyam</t>
  </si>
  <si>
    <t>Ziegler Brothers, Inc.</t>
  </si>
  <si>
    <t>Don Meritt</t>
  </si>
  <si>
    <t>Kennedy Paynter, Jr.</t>
  </si>
  <si>
    <t>David Relyea</t>
  </si>
  <si>
    <t>Frank M. Flower &amp; Son</t>
  </si>
  <si>
    <t>Steven Hughes</t>
  </si>
  <si>
    <t>William Van Heukelem</t>
  </si>
  <si>
    <t>George Betton</t>
  </si>
  <si>
    <t>Venture Milling</t>
  </si>
  <si>
    <t>Michelle Masala</t>
  </si>
  <si>
    <t>Mellick Aquafeeds, Inc.</t>
  </si>
  <si>
    <t>John Pesek, Jr.</t>
  </si>
  <si>
    <t>J.R. Bacon</t>
  </si>
  <si>
    <t>Bill Daniels</t>
  </si>
  <si>
    <t>Joyce Newman</t>
  </si>
  <si>
    <t>Steve Sanford</t>
  </si>
  <si>
    <t>Sanford Bait Farm</t>
  </si>
  <si>
    <t>02-14</t>
  </si>
  <si>
    <t>01-38500-10691</t>
  </si>
  <si>
    <t>HFRP Floating Raceway to Raise Trout in Treated Mine Water</t>
  </si>
  <si>
    <t>Charles Blankenship</t>
  </si>
  <si>
    <t>Duquesne Light Company</t>
  </si>
  <si>
    <t>Julio Davalos</t>
  </si>
  <si>
    <t>James Ashby</t>
  </si>
  <si>
    <t>Mettiki Coal, LLC</t>
  </si>
  <si>
    <t>Rodger Viadero</t>
  </si>
  <si>
    <t>02-15</t>
  </si>
  <si>
    <t>Feasibility of Aquaculture of a Native Coldwater Shrimp</t>
  </si>
  <si>
    <t>Hans Laufer</t>
  </si>
  <si>
    <t>Nancy Balcolm</t>
  </si>
  <si>
    <t>Margaret Van Patten</t>
  </si>
  <si>
    <t>Denis Babar</t>
  </si>
  <si>
    <t>Big Indian Bait</t>
  </si>
  <si>
    <t>Lewis Newsky</t>
  </si>
  <si>
    <t>Michael Rice</t>
  </si>
  <si>
    <t>Jerry Plunkett</t>
  </si>
  <si>
    <t>Kansas Structural Composites, Inc.</t>
  </si>
  <si>
    <t>William J Bomster</t>
  </si>
  <si>
    <t>Clinton Fisheries, Inc.</t>
  </si>
  <si>
    <t>Bro Cote</t>
  </si>
  <si>
    <t>Cote Fisheries, Inc</t>
  </si>
  <si>
    <t>Matthew Landau</t>
  </si>
  <si>
    <t>Richard Stockton College</t>
  </si>
  <si>
    <t>SEMAC</t>
  </si>
  <si>
    <t>James Hayward</t>
  </si>
  <si>
    <t>Collaborative Research</t>
  </si>
  <si>
    <t>Gary Wikfors</t>
  </si>
  <si>
    <t>NMFS</t>
  </si>
  <si>
    <t>Charles Yarish</t>
  </si>
  <si>
    <t>03-1</t>
  </si>
  <si>
    <r>
      <t>Development of Culture Methods for Commercial Production of Rainbow Smelt (</t>
    </r>
    <r>
      <rPr>
        <i/>
        <sz val="11"/>
        <color theme="1"/>
        <rFont val="Calibri"/>
        <family val="2"/>
        <scheme val="minor"/>
      </rPr>
      <t>Osmerus mordax</t>
    </r>
    <r>
      <rPr>
        <sz val="11"/>
        <color theme="1"/>
        <rFont val="Calibri"/>
        <family val="2"/>
        <scheme val="minor"/>
      </rPr>
      <t>)</t>
    </r>
  </si>
  <si>
    <t>James Haney</t>
  </si>
  <si>
    <t>Todd Smith</t>
  </si>
  <si>
    <t>Marlboro College</t>
  </si>
  <si>
    <t>John Whalen</t>
  </si>
  <si>
    <t>Harmon Brook Farm</t>
  </si>
  <si>
    <t>Dick Wollmar</t>
  </si>
  <si>
    <t>Moor Farm</t>
  </si>
  <si>
    <t>Joseph Vaillencourt</t>
  </si>
  <si>
    <t>Garrison House Farm</t>
  </si>
  <si>
    <t>03-2</t>
  </si>
  <si>
    <t>Development of Broodstock Diets for Atlantic Halibut</t>
  </si>
  <si>
    <t>Nick Brown</t>
  </si>
  <si>
    <t>Harel Mordechai</t>
  </si>
  <si>
    <t>Linda Kling</t>
  </si>
  <si>
    <t>03-3</t>
  </si>
  <si>
    <t>Production and Culture Performance of Triploid Bay Scallops</t>
  </si>
  <si>
    <t>Robert Rheault</t>
  </si>
  <si>
    <t>Moonstone Oysters</t>
  </si>
  <si>
    <t xml:space="preserve">Amandine Surier </t>
  </si>
  <si>
    <t>MVSG</t>
  </si>
  <si>
    <t>Kim Tetrault</t>
  </si>
  <si>
    <t>Cornell Coop. Ext.</t>
  </si>
  <si>
    <t>Bethany Walton</t>
  </si>
  <si>
    <t>John Blake</t>
  </si>
  <si>
    <t>Sweet Neck Farm</t>
  </si>
  <si>
    <t>Scott Castro</t>
  </si>
  <si>
    <t>Martha's Vineyard Oyster</t>
  </si>
  <si>
    <t>Tom Berry</t>
  </si>
  <si>
    <t>Martha's Vineyard Shellfish</t>
  </si>
  <si>
    <t>Roy Scheffer</t>
  </si>
  <si>
    <t>Martha's Vineyard Oyster and Clam</t>
  </si>
  <si>
    <t>Standish Allen</t>
  </si>
  <si>
    <t>Viriginia Institute of Marine Science</t>
  </si>
  <si>
    <t>Andrew Beaumont</t>
  </si>
  <si>
    <t>University of Wales</t>
  </si>
  <si>
    <t>Eileen Milanette</t>
  </si>
  <si>
    <t>03-14</t>
  </si>
  <si>
    <t>Salmon Hatchery Effluent Management Utilizing Integrated Polyculture Technologies</t>
  </si>
  <si>
    <t>Donald P. Cheney</t>
  </si>
  <si>
    <t>Northeastern University</t>
  </si>
  <si>
    <t xml:space="preserve">Nicholas P. Brown </t>
  </si>
  <si>
    <t>University of Maine Center for Cooperative Aquaculture Research (CCAR)</t>
  </si>
  <si>
    <t>Maine Sea Grant Program</t>
  </si>
  <si>
    <t>Joe Hankins</t>
  </si>
  <si>
    <t>Conservation Fund Freshwater Institute</t>
  </si>
  <si>
    <t>Yong K. Kim</t>
  </si>
  <si>
    <t>Armand F. Lewis</t>
  </si>
  <si>
    <t>Nancy O'Connor</t>
  </si>
  <si>
    <t>Claremont Flock Co.</t>
  </si>
  <si>
    <t>Nordic Shellfish Farm Inc.</t>
  </si>
  <si>
    <t>Creative Coatings</t>
  </si>
  <si>
    <t>Sea Tech</t>
  </si>
  <si>
    <t>D. W. Aquafarming</t>
  </si>
  <si>
    <t>Susan E. Ford</t>
  </si>
  <si>
    <t>University of Pennsylvania</t>
  </si>
  <si>
    <t>Diane Brousseau</t>
  </si>
  <si>
    <t>Fairfield University</t>
  </si>
  <si>
    <t>Jenny A. Baglivo</t>
  </si>
  <si>
    <t>Boston College</t>
  </si>
  <si>
    <t>Nancy Balcom</t>
  </si>
  <si>
    <t>University of Connecticut Sea Grant</t>
  </si>
  <si>
    <t>Paul Bagnall</t>
  </si>
  <si>
    <t>Town of Edgartown</t>
  </si>
  <si>
    <t>Hill Bloom</t>
  </si>
  <si>
    <t>Talmadge Bros. Oyster Co.</t>
  </si>
  <si>
    <t>Franklin B. Flower</t>
  </si>
  <si>
    <t>Flower Oyster Co.</t>
  </si>
  <si>
    <t>Joel Fox</t>
  </si>
  <si>
    <t>Old Wharf Shellfish</t>
  </si>
  <si>
    <t>Tom &amp; Laurie Howell</t>
  </si>
  <si>
    <t>Spinney Creek Shellfish</t>
  </si>
  <si>
    <t>Thomas E Janke</t>
  </si>
  <si>
    <t>Ram Island Oyster Co.</t>
  </si>
  <si>
    <t>Richard Nelson</t>
  </si>
  <si>
    <t>Cotuit Oyster Co.</t>
  </si>
  <si>
    <t>John Richards</t>
  </si>
  <si>
    <t>Chatham Shellfish Co.</t>
  </si>
  <si>
    <t>Paul Somerville</t>
  </si>
  <si>
    <t>Town of Wellfleet</t>
  </si>
  <si>
    <t>David A. Bengtson</t>
  </si>
  <si>
    <t>W. Huntting Howell</t>
  </si>
  <si>
    <t>Richard Cooper</t>
  </si>
  <si>
    <t>Chris Duffy</t>
  </si>
  <si>
    <t>Greg Huba</t>
  </si>
  <si>
    <t>V &amp; G Sea Products</t>
  </si>
  <si>
    <t>Bob Link</t>
  </si>
  <si>
    <t>Mariculture Technologies</t>
  </si>
  <si>
    <t>Edward J. Richardson</t>
  </si>
  <si>
    <t>E. J. Richardson Associates</t>
  </si>
  <si>
    <t>John M. Gates</t>
  </si>
  <si>
    <t>Robert H. Bergen</t>
  </si>
  <si>
    <t>Spatco Ltd.</t>
  </si>
  <si>
    <t>Mike Opitz</t>
  </si>
  <si>
    <t>NJ Sea Grant Marine Advisory Serv</t>
  </si>
  <si>
    <t>Brian Doyle</t>
  </si>
  <si>
    <t>UNH Sea Grant</t>
  </si>
  <si>
    <t>Bill Burt</t>
  </si>
  <si>
    <t>Barnstable County Coop. Extension</t>
  </si>
  <si>
    <t>Linda Marek Howe</t>
  </si>
  <si>
    <t>University of Vermont</t>
  </si>
  <si>
    <t>Leo Dunn</t>
  </si>
  <si>
    <t>Pennsylvania Department of Agriculture</t>
  </si>
  <si>
    <t>Lance L. Stewart</t>
  </si>
  <si>
    <t>Joseph B. McGonigle</t>
  </si>
  <si>
    <t>Joe M. Regenstein</t>
  </si>
  <si>
    <t>Mike Rice</t>
  </si>
  <si>
    <t>Aggie Spicer</t>
  </si>
  <si>
    <t>Andrew S. Kane</t>
  </si>
  <si>
    <t>Renate Reimschuessel</t>
  </si>
  <si>
    <t>Sarah L. Poynton</t>
  </si>
  <si>
    <t>Johns Hopkins University</t>
  </si>
  <si>
    <t>Ana Baya</t>
  </si>
  <si>
    <t>Maryland Department of Agriculture</t>
  </si>
  <si>
    <t>Paul Bowser</t>
  </si>
  <si>
    <t>Tracie Bunton</t>
  </si>
  <si>
    <t>Pennsylvania Aquaculture Association</t>
  </si>
  <si>
    <t>John Harshbarger</t>
  </si>
  <si>
    <t>Geroge Washington University</t>
  </si>
  <si>
    <t>Ray Klinger</t>
  </si>
  <si>
    <t>Hunting Creek Fisheries, Inc.</t>
  </si>
  <si>
    <t>Howard Krum</t>
  </si>
  <si>
    <t>New England Aquarium</t>
  </si>
  <si>
    <t>Miko Opitz</t>
  </si>
  <si>
    <t>Agnes Spicer</t>
  </si>
  <si>
    <t>Brent Whitaker</t>
  </si>
  <si>
    <t>National Aquarium in Baltimore</t>
  </si>
  <si>
    <t>Bruce J. Barber</t>
  </si>
  <si>
    <t>Dan Distel</t>
  </si>
  <si>
    <t>Mike Hastings</t>
  </si>
  <si>
    <t>Robert Bergen</t>
  </si>
  <si>
    <t>Lori Howell</t>
  </si>
  <si>
    <t>Ian Walker</t>
  </si>
  <si>
    <t>Aquaculture Resrouce Development</t>
  </si>
  <si>
    <t>Richard Clime</t>
  </si>
  <si>
    <t>Dodge Cove Marine Farm, Inc.</t>
  </si>
  <si>
    <t>William Mook</t>
  </si>
  <si>
    <t>Mook Sea Farms, Inc.</t>
  </si>
  <si>
    <t>Robert Hillman</t>
  </si>
  <si>
    <t>Battelle Corporation</t>
  </si>
  <si>
    <t>Greg Rivara</t>
  </si>
  <si>
    <t>John Kraeuter</t>
  </si>
  <si>
    <t>Dee Osinski</t>
  </si>
  <si>
    <t>Tide Table Farm</t>
  </si>
  <si>
    <t>Nancy &amp; Larry Meads</t>
  </si>
  <si>
    <t>Meads Quahog</t>
  </si>
  <si>
    <t>Tallmadge Bros., Inc.</t>
  </si>
  <si>
    <t>John Schreiver</t>
  </si>
  <si>
    <t>Bayfarm</t>
  </si>
  <si>
    <t>Chris Pranis</t>
  </si>
  <si>
    <t>Bluepoints Co.</t>
  </si>
  <si>
    <t>Michael B. Timmons</t>
  </si>
  <si>
    <t>Steven Summerfelt</t>
  </si>
  <si>
    <t>The Freshwater Institute</t>
  </si>
  <si>
    <t>Chris Eskesen</t>
  </si>
  <si>
    <t>Cayuga Aqua Ventures, LLC</t>
  </si>
  <si>
    <t>Terry McCarthy</t>
  </si>
  <si>
    <t>Water Management Technologies</t>
  </si>
  <si>
    <t>B. Henehan</t>
  </si>
  <si>
    <t>Edward Wade</t>
  </si>
  <si>
    <t>Linda J. O'Dierno</t>
  </si>
  <si>
    <t>C&amp;J Associates</t>
  </si>
  <si>
    <t>Doris T. Hicks</t>
  </si>
  <si>
    <t xml:space="preserve">William Van Heukelem </t>
  </si>
  <si>
    <t>Reginal M. Harrell</t>
  </si>
  <si>
    <t>AquaFuture, Inc.</t>
  </si>
  <si>
    <t>03-15</t>
  </si>
  <si>
    <t>99-38500-7885 &amp; 02-38500-12056</t>
  </si>
  <si>
    <t>Developing and Testing Novel Methodology for Land- and Near Shore-Based Aquaculture of the Green Sea Urchin</t>
  </si>
  <si>
    <t>Charles Walker</t>
  </si>
  <si>
    <t>Darling Marine Center</t>
  </si>
  <si>
    <r>
      <t>Dr. Stephanie A. B</t>
    </r>
    <r>
      <rPr>
        <sz val="11"/>
        <color theme="1"/>
        <rFont val="Calibri"/>
        <family val="2"/>
      </rPr>
      <t>öttger</t>
    </r>
  </si>
  <si>
    <t>Atsushi Tamaki</t>
  </si>
  <si>
    <t>I.S.F. Trading Co., Inc.</t>
  </si>
  <si>
    <t>Patrick Mead</t>
  </si>
  <si>
    <t>Sea Fresh USA</t>
  </si>
  <si>
    <t>Maine Sea Grant College Program</t>
  </si>
  <si>
    <t>Henry D. Stence, Jr.</t>
  </si>
  <si>
    <t>Peacock Canning Company</t>
  </si>
  <si>
    <t>Capt. Robert J. Peacock, Jr.</t>
  </si>
  <si>
    <t>03-16</t>
  </si>
  <si>
    <t>Increasing hatchery efficiency for summer flounder and cod</t>
  </si>
  <si>
    <t>David Bengtson</t>
  </si>
  <si>
    <t>Jennifer L. Specker</t>
  </si>
  <si>
    <t>GreatBay Aquaculture, LLC</t>
  </si>
  <si>
    <t>03-17</t>
  </si>
  <si>
    <t>Development of diagnostic and management techniques to select cod broodstocks and hatchery stocks free from nodavirus</t>
  </si>
  <si>
    <t>Frederick Goetz</t>
  </si>
  <si>
    <t>Stewart Johnson</t>
  </si>
  <si>
    <t>National Research Council</t>
  </si>
  <si>
    <t>Deborah Bouchard</t>
  </si>
  <si>
    <t xml:space="preserve"> GreatBay Aquaculture, LLC</t>
  </si>
  <si>
    <t>Larry Buckley</t>
  </si>
  <si>
    <t>Marine Sea Grant College Program</t>
  </si>
  <si>
    <t>04-2</t>
  </si>
  <si>
    <t>2004 Feasibility Studies</t>
  </si>
  <si>
    <t>Biological Services, Inc.</t>
  </si>
  <si>
    <t>04-3</t>
  </si>
  <si>
    <t>2004 Regional Aquaculture Planning</t>
  </si>
  <si>
    <t>Joyce Newman-Rode</t>
  </si>
  <si>
    <t>04-4</t>
  </si>
  <si>
    <t>03-38500-13505</t>
  </si>
  <si>
    <t>Nutrition Studies in Hatchery Technology of Clownfish and Pygmy Angelfish Culture in Closed Marine Systems</t>
  </si>
  <si>
    <t>Harold Pomeroy</t>
  </si>
  <si>
    <t>05-2</t>
  </si>
  <si>
    <t>Development of genetic markers to assess disease resistance in the eastern oysters</t>
  </si>
  <si>
    <t>05-3</t>
  </si>
  <si>
    <r>
      <t>Effect of temperature on the infection of hard clams (</t>
    </r>
    <r>
      <rPr>
        <i/>
        <sz val="11"/>
        <color theme="1"/>
        <rFont val="Calibri"/>
        <family val="2"/>
        <scheme val="minor"/>
      </rPr>
      <t>Mercenaria mercenaria</t>
    </r>
    <r>
      <rPr>
        <sz val="11"/>
        <color theme="1"/>
        <rFont val="Calibri"/>
        <family val="2"/>
        <scheme val="minor"/>
      </rPr>
      <t>) by the protistian organism, Quahog Parasite Unknown</t>
    </r>
  </si>
  <si>
    <t>05-1-1</t>
  </si>
  <si>
    <t>Genetic identification of hard clam strains</t>
  </si>
  <si>
    <t>Grabriele Gerlach</t>
  </si>
  <si>
    <t>05-1-2</t>
  </si>
  <si>
    <r>
      <t>Developing and Evaluating Genetic Lines of the Bay Scallop (</t>
    </r>
    <r>
      <rPr>
        <i/>
        <sz val="11"/>
        <color theme="1"/>
        <rFont val="Calibri"/>
        <family val="2"/>
        <scheme val="minor"/>
      </rPr>
      <t>Argopecten irradians</t>
    </r>
    <r>
      <rPr>
        <sz val="11"/>
        <color theme="1"/>
        <rFont val="Calibri"/>
        <family val="2"/>
        <scheme val="minor"/>
      </rPr>
      <t>) in the Northeast to Improve Growth, Survival and Restoration Potential</t>
    </r>
  </si>
  <si>
    <t>Sheila Stiles</t>
  </si>
  <si>
    <t>05-2-1</t>
  </si>
  <si>
    <t>Development of Probiotic Treated Diets Having Bacteriostatic/Bacteriocidal and Growth Properties</t>
  </si>
  <si>
    <t>Eric May</t>
  </si>
  <si>
    <t>05-2-3</t>
  </si>
  <si>
    <t>05-2-4</t>
  </si>
  <si>
    <t>05-3-1</t>
  </si>
  <si>
    <t>05-3-2</t>
  </si>
  <si>
    <t>05-3-3</t>
  </si>
  <si>
    <t>05-4-1</t>
  </si>
  <si>
    <t>05-4-2</t>
  </si>
  <si>
    <t>05-4-3</t>
  </si>
  <si>
    <t>05-4-4</t>
  </si>
  <si>
    <t>05-4-5</t>
  </si>
  <si>
    <t>05-4-7</t>
  </si>
  <si>
    <t>05-4-8</t>
  </si>
  <si>
    <t>05-4-9</t>
  </si>
  <si>
    <t>05-5-1</t>
  </si>
  <si>
    <t>05-5-2</t>
  </si>
  <si>
    <t>05-5-3</t>
  </si>
  <si>
    <t>05-5-4</t>
  </si>
  <si>
    <t>05-5-5</t>
  </si>
  <si>
    <t>05-5-6</t>
  </si>
  <si>
    <t>05-5-7</t>
  </si>
  <si>
    <t>05-5-8</t>
  </si>
  <si>
    <t>05-5-9</t>
  </si>
  <si>
    <t>05-5-10</t>
  </si>
  <si>
    <t>05-5-11</t>
  </si>
  <si>
    <t>Development of Brookstock Diets of Atlantic Halibut (Year 3)</t>
  </si>
  <si>
    <r>
      <t xml:space="preserve">Cross-Breeding for Disease Resistance in Eastern Oysters, </t>
    </r>
    <r>
      <rPr>
        <i/>
        <sz val="11"/>
        <color theme="1"/>
        <rFont val="Calibri"/>
        <family val="2"/>
        <scheme val="minor"/>
      </rPr>
      <t>Crassostrea virginica</t>
    </r>
  </si>
  <si>
    <r>
      <t>Saltwater Baitfish (</t>
    </r>
    <r>
      <rPr>
        <i/>
        <sz val="11"/>
        <color theme="1"/>
        <rFont val="Calibri"/>
        <family val="2"/>
        <scheme val="minor"/>
      </rPr>
      <t>Fundulus heteroclitus</t>
    </r>
    <r>
      <rPr>
        <sz val="11"/>
        <color theme="1"/>
        <rFont val="Calibri"/>
        <family val="2"/>
        <scheme val="minor"/>
      </rPr>
      <t>) Feeds and Feeding</t>
    </r>
  </si>
  <si>
    <t>Delware State University</t>
  </si>
  <si>
    <t>Improvement of broodstock nutrition status through squid hydrolysate supplementation</t>
  </si>
  <si>
    <t>Chong Lee</t>
  </si>
  <si>
    <t>Use of Marine Polychaete Culture Systems in Integrated Land-based Intensive Aquaculture</t>
  </si>
  <si>
    <t>Aquaculture Effluent Treatment Using Ornamental and Restoration Aquatic Plants</t>
  </si>
  <si>
    <r>
      <t>Use of the Eastern Freshwater Mussel (</t>
    </r>
    <r>
      <rPr>
        <i/>
        <sz val="11"/>
        <color theme="1"/>
        <rFont val="Calibri"/>
        <family val="2"/>
        <scheme val="minor"/>
      </rPr>
      <t>Elliptio complanata</t>
    </r>
    <r>
      <rPr>
        <sz val="11"/>
        <color theme="1"/>
        <rFont val="Calibri"/>
        <family val="2"/>
        <scheme val="minor"/>
      </rPr>
      <t>) in Pond Water Management</t>
    </r>
  </si>
  <si>
    <t>Gulnihal Ozbay</t>
  </si>
  <si>
    <t>Advanced Disease Transmission Control in Farmed Aquatic Organisms</t>
  </si>
  <si>
    <t>Patrick I. James</t>
  </si>
  <si>
    <t>Tesla Laboratories, Inc</t>
  </si>
  <si>
    <t>Assessing resistance to QPX disease: development of cellular and molecular methods</t>
  </si>
  <si>
    <t>Robert S. Anderson</t>
  </si>
  <si>
    <r>
      <t xml:space="preserve">Identification of molecular markets for identification of </t>
    </r>
    <r>
      <rPr>
        <i/>
        <sz val="11"/>
        <color theme="1"/>
        <rFont val="Calibri"/>
        <family val="2"/>
        <scheme val="minor"/>
      </rPr>
      <t>Vibrio spp.</t>
    </r>
    <r>
      <rPr>
        <sz val="11"/>
        <color theme="1"/>
        <rFont val="Calibri"/>
        <family val="2"/>
        <scheme val="minor"/>
      </rPr>
      <t xml:space="preserve"> Pathogenic to fish and shellfish</t>
    </r>
  </si>
  <si>
    <t>Kirk A. Bartholomew</t>
  </si>
  <si>
    <t>Sacred Heart University</t>
  </si>
  <si>
    <t>Current Phosphorus Status of Fish in Commercial Aquaculture Facilities in the North East</t>
  </si>
  <si>
    <t>Shozo Sugiura</t>
  </si>
  <si>
    <t>Development of Indicators of Health for Farmed Atlantic Salmon</t>
  </si>
  <si>
    <t>Rosemary Jagus</t>
  </si>
  <si>
    <r>
      <t xml:space="preserve">Evaluation and Genetic Analysis of Hard Clam, </t>
    </r>
    <r>
      <rPr>
        <i/>
        <sz val="11"/>
        <color theme="1"/>
        <rFont val="Calibri"/>
        <family val="2"/>
        <scheme val="minor"/>
      </rPr>
      <t>Mercenaria mercenaria</t>
    </r>
    <r>
      <rPr>
        <sz val="11"/>
        <color theme="1"/>
        <rFont val="Calibri"/>
        <family val="2"/>
        <scheme val="minor"/>
      </rPr>
      <t>, Stocks for QPX-resistence</t>
    </r>
  </si>
  <si>
    <t>John Kreauter</t>
  </si>
  <si>
    <t>Development of vaccines to protect cod from nodavirus</t>
  </si>
  <si>
    <t>Developing locally-adapted disease-resistant oysters for sourthern New England</t>
  </si>
  <si>
    <t>Genetic marker-assisted selection of Northeastern hard clams for QPX resistance and growth performance</t>
  </si>
  <si>
    <t>Stonybrook University</t>
  </si>
  <si>
    <t>Identification and use of sex pheromones for improving shellfish aquaculture</t>
  </si>
  <si>
    <t>Marine Adhesives for Cage-less Aquaculture of Bay Scallops and Oysters</t>
  </si>
  <si>
    <t>Transforming a Predator into Resource: Trapping and Marketing the Green Crab</t>
  </si>
  <si>
    <r>
      <t>Uptake, accumulation and elimination of cadmium and mercury in cultured and wild oysters (</t>
    </r>
    <r>
      <rPr>
        <i/>
        <sz val="11"/>
        <color theme="1"/>
        <rFont val="Calibri"/>
        <family val="2"/>
        <scheme val="minor"/>
      </rPr>
      <t>Crassostrea sp.</t>
    </r>
    <r>
      <rPr>
        <sz val="11"/>
        <color theme="1"/>
        <rFont val="Calibri"/>
        <family val="2"/>
        <scheme val="minor"/>
      </rPr>
      <t>) from throughout the northeast</t>
    </r>
  </si>
  <si>
    <t>Conflicts Constraining Northeast U.S. Aquaculture Profitability and Development: A Model for Conflict Resolution and Management</t>
  </si>
  <si>
    <t>The Development of a Code of Practice and Best Management Practices for East Coast Shellfish Growers</t>
  </si>
  <si>
    <t>Edwin W. Rhodes</t>
  </si>
  <si>
    <t>Ornamental Aquatic Plant Culture Demonstration and Training for the Northeast</t>
  </si>
  <si>
    <t>The Control of Biofueling Pests in marine Aquaculture</t>
  </si>
  <si>
    <t>Robert B. Whitlatch</t>
  </si>
  <si>
    <t>Addressing a Critical Bottleneck for Sea Urchin Aquaculture: Juvenile Grow Out</t>
  </si>
  <si>
    <t>Jay N. Gingrich</t>
  </si>
  <si>
    <t>Chefs Recipe for Aquacultured Seafood</t>
  </si>
  <si>
    <t>Philip J. Cragg</t>
  </si>
  <si>
    <t>John T. Singer</t>
  </si>
  <si>
    <t>Eric D. Anderson</t>
  </si>
  <si>
    <t>Carol H. Kim</t>
  </si>
  <si>
    <t>William R. Keleher, Jr.</t>
  </si>
  <si>
    <t>Bruce L. Nicholson</t>
  </si>
  <si>
    <t>Paul R. Waterstrat</t>
  </si>
  <si>
    <t>Maine Department of Marine Resources</t>
  </si>
  <si>
    <t>H. Micael Opitz</t>
  </si>
  <si>
    <t>Sharon A. MacLean</t>
  </si>
  <si>
    <t>NOAA-NMFS</t>
  </si>
  <si>
    <t>Terence Bradley</t>
  </si>
  <si>
    <t>George Flimlin</t>
  </si>
  <si>
    <t>NJ Sea Grant MAS</t>
  </si>
  <si>
    <t>Grant Blank</t>
  </si>
  <si>
    <t>William H. Daniels</t>
  </si>
  <si>
    <t>Joe Soares</t>
  </si>
  <si>
    <t>Fred Wheaton</t>
  </si>
  <si>
    <t>James Ebeling</t>
  </si>
  <si>
    <t>Freshwater Institute</t>
  </si>
  <si>
    <t>Bradform D. Bourque</t>
  </si>
  <si>
    <t>Andrew M. Lazur</t>
  </si>
  <si>
    <t>Bill Van Huekelem</t>
  </si>
  <si>
    <t>Black Duck Farm Ltd.</t>
  </si>
  <si>
    <t>05-1</t>
  </si>
  <si>
    <t>Mini-Regional Extension Project to Develop and Deliver Industry Targeted Workshops - Phase II &amp; Phase III</t>
  </si>
  <si>
    <t>SUNY - Stony Brook</t>
  </si>
  <si>
    <t>Francisco J. Borrero</t>
  </si>
  <si>
    <t>Robert Gempesaw</t>
  </si>
  <si>
    <t>Catherine Halbrendt</t>
  </si>
  <si>
    <t>Hsiang-Tai Cheng</t>
  </si>
  <si>
    <t>James Wilson</t>
  </si>
  <si>
    <t>Ken Gall</t>
  </si>
  <si>
    <t>Brad Powers</t>
  </si>
  <si>
    <t>Alerto Manalo</t>
  </si>
  <si>
    <t>Bruce Lindsay</t>
  </si>
  <si>
    <t>Linda O'Dierno</t>
  </si>
  <si>
    <t>New Jersey Department of Agriculture</t>
  </si>
  <si>
    <t>Gregory Hanson</t>
  </si>
  <si>
    <t>Pennsylvania State University</t>
  </si>
  <si>
    <t>Robert Herrmann</t>
  </si>
  <si>
    <t>Milton Madison</t>
  </si>
  <si>
    <t>James Anderson</t>
  </si>
  <si>
    <t>Cathy Wessells</t>
  </si>
  <si>
    <t>Nona Henderson</t>
  </si>
  <si>
    <t>Donald Webster</t>
  </si>
  <si>
    <t>Curry Woods III</t>
  </si>
  <si>
    <t>Yonathan Zohar</t>
  </si>
  <si>
    <t>Skip Bason</t>
  </si>
  <si>
    <t>Delmarva Aquatics</t>
  </si>
  <si>
    <t>Amir Ehtisham</t>
  </si>
  <si>
    <t>John Foltz</t>
  </si>
  <si>
    <t>Aqua Farm Products, Inc</t>
  </si>
  <si>
    <t>SUNY - Brockport</t>
  </si>
  <si>
    <t>David Bowser</t>
  </si>
  <si>
    <t>Ken Bergstrom</t>
  </si>
  <si>
    <t>Redwing Meadow Farm, Inc</t>
  </si>
  <si>
    <t>Thomas Chen</t>
  </si>
  <si>
    <t>Thomas Hopkins</t>
  </si>
  <si>
    <t>Biometrics, Inc</t>
  </si>
  <si>
    <t>Harold Kincaid</t>
  </si>
  <si>
    <t>USFWS</t>
  </si>
  <si>
    <t>Bernard Petrosky</t>
  </si>
  <si>
    <t>Delaware State College</t>
  </si>
  <si>
    <t>Jennifer Specker</t>
  </si>
  <si>
    <t>Zeigler Brothers, Inc</t>
  </si>
  <si>
    <t>Ernie Tresselt</t>
  </si>
  <si>
    <t>Hunting Creek Fisheries, Inc</t>
  </si>
  <si>
    <t>Steven Van Gorder</t>
  </si>
  <si>
    <t>Fresh Culture Systems</t>
  </si>
  <si>
    <t>Frederick Wishner</t>
  </si>
  <si>
    <t>Hofstra University</t>
  </si>
  <si>
    <t>Donald W. Meritt</t>
  </si>
  <si>
    <t>Kennedy T. Paynter</t>
  </si>
  <si>
    <t>Scott M. Gallager</t>
  </si>
  <si>
    <t>Roxanna M. Smolowitz</t>
  </si>
  <si>
    <t>Gary H. Wikfors</t>
  </si>
  <si>
    <t>National Marine Fisheries Service</t>
  </si>
  <si>
    <t>Dennis T. Walsh</t>
  </si>
  <si>
    <t>Aquacultural Research Corp</t>
  </si>
  <si>
    <t>BREEDING RESISTANCE TO SEA LICE AND ISAV IN ATLANTIC SALMON</t>
  </si>
  <si>
    <t>Michael J. Bush</t>
  </si>
  <si>
    <t>James L. Anderson</t>
  </si>
  <si>
    <t>Todd Clark</t>
  </si>
  <si>
    <t>Ralph Boragine</t>
  </si>
  <si>
    <t>American Seafood Institute</t>
  </si>
  <si>
    <t>Linda Marek-Howe</t>
  </si>
  <si>
    <t>Kris Van Orsdel</t>
  </si>
  <si>
    <t>Kevin Cute</t>
  </si>
  <si>
    <t>Francisco Borrero</t>
  </si>
  <si>
    <t>SUNY, Stony Brook</t>
  </si>
  <si>
    <t>Frank O. Perkins</t>
  </si>
  <si>
    <t>Virginia Institute of Marine Science</t>
  </si>
  <si>
    <t>Frank M. Flower and Sons Oyster Co.</t>
  </si>
  <si>
    <t>Craig Strong</t>
  </si>
  <si>
    <t xml:space="preserve">Blue Points Oyster Co. </t>
  </si>
  <si>
    <t>John E, Huguenin, O.E.</t>
  </si>
  <si>
    <t>Standish K. Allen, Jr.</t>
  </si>
  <si>
    <t>Department of Commerce</t>
  </si>
  <si>
    <t>Milford Lab</t>
  </si>
  <si>
    <t>Stephen Greaves</t>
  </si>
  <si>
    <t>Greaves Dairy Equipment</t>
  </si>
  <si>
    <t>Fern Wilder</t>
  </si>
  <si>
    <t>Shawn Wilder</t>
  </si>
  <si>
    <t>Allied Electronics</t>
  </si>
  <si>
    <t>John W. Ewart</t>
  </si>
  <si>
    <t>Joe Buttner</t>
  </si>
  <si>
    <t>SUNY, Brockport</t>
  </si>
  <si>
    <t>NJ Sea Grant Marine Advisory Service</t>
  </si>
  <si>
    <t>Monica Bricelj</t>
  </si>
  <si>
    <t>Gordon Taylor &amp; Mijin Lee</t>
  </si>
  <si>
    <t>Joseph Grochowski</t>
  </si>
  <si>
    <t>Nantucket Marine Laboratory</t>
  </si>
  <si>
    <t>Sandra E. Shumway</t>
  </si>
  <si>
    <t>Bigelow Laboratory for Ocean Studies</t>
  </si>
  <si>
    <t>L. Curry Woods III</t>
  </si>
  <si>
    <t>Frederick G. Kern</t>
  </si>
  <si>
    <t>C. Austin Farley</t>
  </si>
  <si>
    <t>Earl J. Lewis</t>
  </si>
  <si>
    <t>Dorothy W. Howard</t>
  </si>
  <si>
    <t>Dr. Harry Danforth</t>
  </si>
  <si>
    <t>USDA Beltsville</t>
  </si>
  <si>
    <t>Dr. Eugene Small</t>
  </si>
  <si>
    <t>University of Maryland College Park</t>
  </si>
  <si>
    <t>Dr. Ana Baya</t>
  </si>
  <si>
    <t>Maryland Depatment of Agriculture</t>
  </si>
  <si>
    <t>Phillip Rutledge</t>
  </si>
  <si>
    <t>Dn Meritt</t>
  </si>
  <si>
    <t>University of Maryland Horn Point Environmental Laboratory</t>
  </si>
  <si>
    <t>Joseph Zahtila</t>
  </si>
  <si>
    <t>Stan Czyzyk</t>
  </si>
  <si>
    <t>Dr. Harlyn O. Halorson</t>
  </si>
  <si>
    <t>Dr. Rollin Johnson</t>
  </si>
  <si>
    <t>Harvard University</t>
  </si>
  <si>
    <t>Dr. Jack Pearce</t>
  </si>
  <si>
    <t>National Marine Fisheries Services, NOAA</t>
  </si>
  <si>
    <t>Harold Haskin</t>
  </si>
  <si>
    <t>Robert Hawes</t>
  </si>
  <si>
    <t>Herbert Hidu</t>
  </si>
  <si>
    <t>Carey Matthiessen</t>
  </si>
  <si>
    <t>Sung Feng</t>
  </si>
  <si>
    <t>Patrick Gaffney</t>
  </si>
  <si>
    <t>William Fisher</t>
  </si>
  <si>
    <r>
      <t>Hybridization, Genetic Manipulation and Sex Control in Striped Bass (</t>
    </r>
    <r>
      <rPr>
        <i/>
        <sz val="11"/>
        <color theme="1"/>
        <rFont val="Calibri"/>
        <family val="2"/>
        <scheme val="minor"/>
      </rPr>
      <t>Morone saxatilis</t>
    </r>
    <r>
      <rPr>
        <sz val="11"/>
        <color theme="1"/>
        <rFont val="Calibri"/>
        <family val="2"/>
        <scheme val="minor"/>
      </rPr>
      <t>)</t>
    </r>
  </si>
  <si>
    <t>Howard Kerby</t>
  </si>
  <si>
    <t>U.S. Fish &amp; Wildlife Service</t>
  </si>
  <si>
    <t>Jamie Geiger</t>
  </si>
  <si>
    <t>Jon Sutinen</t>
  </si>
  <si>
    <t>John Gates</t>
  </si>
  <si>
    <t>Ivar Strand</t>
  </si>
  <si>
    <t>Joe Regenstein</t>
  </si>
  <si>
    <t>Carroll Bisogni</t>
  </si>
  <si>
    <t>Corenell University</t>
  </si>
  <si>
    <t>Gene German</t>
  </si>
  <si>
    <t>Univeristy of Maine</t>
  </si>
  <si>
    <t>Univeristy of Maryland</t>
  </si>
  <si>
    <t>Hsiang-tai Cheng</t>
  </si>
  <si>
    <t>Susan H. Goldhor</t>
  </si>
  <si>
    <t>Center for Applied Regional Studies</t>
  </si>
  <si>
    <t>Thomas Handwerker</t>
  </si>
  <si>
    <t>Univeristy of Maryland Eastern Shore</t>
  </si>
  <si>
    <t>Steven G. Hughes</t>
  </si>
  <si>
    <t>Linda J. Kling</t>
  </si>
  <si>
    <t>Robert E. Levin</t>
  </si>
  <si>
    <t>New England Fisheries Development Association</t>
  </si>
  <si>
    <t>Cornell Univeristy</t>
  </si>
  <si>
    <t>John Rosenau</t>
  </si>
  <si>
    <t>Kenneth Simpson</t>
  </si>
  <si>
    <t>Karl Rask</t>
  </si>
  <si>
    <t>The Cape Cod Resource</t>
  </si>
  <si>
    <t>Pei W. Chang</t>
  </si>
  <si>
    <t>Paul R. Bowser</t>
  </si>
  <si>
    <t>Joseph K. Buttner</t>
  </si>
  <si>
    <t>SUNY - Brookport</t>
  </si>
  <si>
    <t>Frank M. Hetrick</t>
  </si>
  <si>
    <t>Philip E. McAllister</t>
  </si>
  <si>
    <t>National Fish Health Research Laboratory</t>
  </si>
  <si>
    <t>Paul W. Reno</t>
  </si>
  <si>
    <t>Oregon State University</t>
  </si>
  <si>
    <t>Conrado Gempesaw</t>
  </si>
  <si>
    <t>Jerre Mohler</t>
  </si>
  <si>
    <t>Fred Wheaton / Ernie Tresselt</t>
  </si>
  <si>
    <t>Richard E. Bohn</t>
  </si>
  <si>
    <t>The Pennsylvania State University</t>
  </si>
  <si>
    <t>James Dunn</t>
  </si>
  <si>
    <t>Susan Mangin</t>
  </si>
  <si>
    <t>Maryland Department of Natural Resources</t>
  </si>
  <si>
    <t>Joseph McCraren</t>
  </si>
  <si>
    <t>United States Trout Farmer's Association</t>
  </si>
  <si>
    <t>Eileen Sadasiv</t>
  </si>
  <si>
    <t>Alex Wypyszinski</t>
  </si>
  <si>
    <t>Eugene Small</t>
  </si>
  <si>
    <t>Gordon Taylor</t>
  </si>
  <si>
    <t>Earl Lewis Jr.</t>
  </si>
  <si>
    <t>Dorothy Howard</t>
  </si>
  <si>
    <t>Harry Danforth</t>
  </si>
  <si>
    <t>Frank M. Flower and Sons, Inc.</t>
  </si>
  <si>
    <t>Blueprints Co., Inc.</t>
  </si>
  <si>
    <t>Spatco, Ltd.</t>
  </si>
  <si>
    <t>Steve Malinowski</t>
  </si>
  <si>
    <t>The Clam Farm</t>
  </si>
  <si>
    <t>George Matthiessen</t>
  </si>
  <si>
    <t>Ocean Pond Corp.</t>
  </si>
  <si>
    <t>Robert Parrino</t>
  </si>
  <si>
    <t>Island Wide Shellfish</t>
  </si>
  <si>
    <t>Univeristy of Maryland Baltimore County</t>
  </si>
  <si>
    <t>Jeff Cole</t>
  </si>
  <si>
    <t>Tim Maugel</t>
  </si>
  <si>
    <t>Gary Baptist</t>
  </si>
  <si>
    <t>Maryland Department of Agriculture Animal Health Diagnostic Laboratory</t>
  </si>
  <si>
    <t>Chris Davis</t>
  </si>
  <si>
    <t>Pemaquid Oyster Co.</t>
  </si>
  <si>
    <t>Bruce Barber</t>
  </si>
  <si>
    <t>Dominique Hervio</t>
  </si>
  <si>
    <t>Fisheries and Oceans</t>
  </si>
  <si>
    <t>Karin Tammi</t>
  </si>
  <si>
    <t>Jefferson Turner</t>
  </si>
  <si>
    <t>University of Massachusetts, Dartmouth</t>
  </si>
  <si>
    <t>Jean Lincoln</t>
  </si>
  <si>
    <t>Wayne Tuner</t>
  </si>
  <si>
    <t>The Waterworks Group, Inc.</t>
  </si>
  <si>
    <t>Marilyn Altobello</t>
  </si>
  <si>
    <t>Norman Bender</t>
  </si>
  <si>
    <t>Timothy Eichenberg</t>
  </si>
  <si>
    <t>University of Maine School of Law</t>
  </si>
  <si>
    <t>James Falk</t>
  </si>
  <si>
    <t>Cape Cod Cooperative Extension &amp; Woods Hole Sea Grant</t>
  </si>
  <si>
    <t>Total Funds for Projects including Maine</t>
  </si>
  <si>
    <t>13-08</t>
  </si>
  <si>
    <t>13-10</t>
  </si>
  <si>
    <t>14-21</t>
  </si>
  <si>
    <t>16-07</t>
  </si>
  <si>
    <t>Total Funding to Maine (as specifically listed)</t>
  </si>
  <si>
    <t>State</t>
  </si>
  <si>
    <t>CT</t>
  </si>
  <si>
    <t>NY</t>
  </si>
  <si>
    <t>DE</t>
  </si>
  <si>
    <t>ME</t>
  </si>
  <si>
    <t>MI</t>
  </si>
  <si>
    <t>MA</t>
  </si>
  <si>
    <t>NJ</t>
  </si>
  <si>
    <t>PA</t>
  </si>
  <si>
    <t>RI</t>
  </si>
  <si>
    <t>MD</t>
  </si>
  <si>
    <t>NH</t>
  </si>
  <si>
    <t>WV</t>
  </si>
  <si>
    <t>TOTAL:</t>
  </si>
  <si>
    <t>Funding nonsense</t>
  </si>
  <si>
    <t>Participants/Students VS Partnerships?</t>
  </si>
  <si>
    <t>Barry Costa-Pierce</t>
  </si>
  <si>
    <t>Curry Woods</t>
  </si>
  <si>
    <t>David Berlinksy</t>
  </si>
  <si>
    <t>Hélène Marquis</t>
  </si>
  <si>
    <t>Ian Bricknell</t>
  </si>
  <si>
    <t>Nicholas Brown</t>
  </si>
  <si>
    <t>Michele Walsh</t>
  </si>
  <si>
    <t>Christopher Davis</t>
  </si>
  <si>
    <t>David Rowley</t>
  </si>
  <si>
    <t>Elizabeth Fairchild</t>
  </si>
  <si>
    <t>Total:</t>
  </si>
  <si>
    <t>Chistopher Davis</t>
  </si>
  <si>
    <t>Allen Place</t>
  </si>
  <si>
    <t>Joshua Goldman</t>
  </si>
  <si>
    <t>Zeigler Bros., Inc.</t>
  </si>
  <si>
    <t>Dick Nelson</t>
  </si>
  <si>
    <t>Dave Ryan</t>
  </si>
  <si>
    <t>Cape Cod Oyster Co.</t>
  </si>
  <si>
    <t>Mark Zivan</t>
  </si>
  <si>
    <t>Nauset Seafarms, Inc.</t>
  </si>
  <si>
    <t>John Pitts</t>
  </si>
  <si>
    <t>Bellwether Consulting, Inc.</t>
  </si>
  <si>
    <t>Bradley Powers</t>
  </si>
  <si>
    <t>Donald Abt</t>
  </si>
  <si>
    <t>Otis Miller</t>
  </si>
  <si>
    <t>Joe Gloyd</t>
  </si>
  <si>
    <t>American Veterinary Medical Association</t>
  </si>
  <si>
    <t>Richard Bohn</t>
  </si>
  <si>
    <t>NAA/USTFA</t>
  </si>
  <si>
    <t>John Coakley</t>
  </si>
  <si>
    <t>Richard Morris</t>
  </si>
  <si>
    <t>MIT</t>
  </si>
  <si>
    <t>Richard Wolke</t>
  </si>
  <si>
    <t>Environmental Pathology Labs</t>
  </si>
  <si>
    <t>Stacy Gartin</t>
  </si>
  <si>
    <t>Kerry Odell</t>
  </si>
  <si>
    <t>Gary Wingenbach</t>
  </si>
  <si>
    <t>Richard Zimmerman</t>
  </si>
  <si>
    <t>Robert Keenan</t>
  </si>
  <si>
    <t>Maryland Education Center for Agriculture, Science and Technology</t>
  </si>
  <si>
    <t>Alfred Bushway</t>
  </si>
  <si>
    <t>Robert Bayer</t>
  </si>
  <si>
    <t>Therese Work</t>
  </si>
  <si>
    <t>Kamil Belbez</t>
  </si>
  <si>
    <t>Brian Beloin</t>
  </si>
  <si>
    <t>Bill McLean</t>
  </si>
  <si>
    <t>Stolt Sea Farm, Inc.</t>
  </si>
  <si>
    <t>Ted Batterson</t>
  </si>
  <si>
    <t>Henry Parker</t>
  </si>
  <si>
    <t>Robert Ringer</t>
  </si>
  <si>
    <t>Rosalie Schnick</t>
  </si>
  <si>
    <t>Lance Stewart</t>
  </si>
  <si>
    <t>Barnstable County Cooperative Extension</t>
  </si>
  <si>
    <t>Victoria Smith</t>
  </si>
  <si>
    <t>New Hampshire Department of Agriculture</t>
  </si>
  <si>
    <t>Linda Howe</t>
  </si>
  <si>
    <t>Christopher Bartlett</t>
  </si>
  <si>
    <t>Francis Ayres</t>
  </si>
  <si>
    <t>Maine Salmon, Inc.</t>
  </si>
  <si>
    <t>Thomas Duym</t>
  </si>
  <si>
    <t>Marine Trades Center</t>
  </si>
  <si>
    <t>Michael Hastings</t>
  </si>
  <si>
    <t>John Aldred</t>
  </si>
  <si>
    <t>Town of East Hampton</t>
  </si>
  <si>
    <t>Shellfish Constable</t>
  </si>
  <si>
    <t>Richard Crema</t>
  </si>
  <si>
    <t>R.F. Crema and Family</t>
  </si>
  <si>
    <t>Woods Hole Oceanographic Institution</t>
  </si>
  <si>
    <t>Mathis &amp; Mathis Enterpriese</t>
  </si>
  <si>
    <t>Richard Bruggers</t>
  </si>
  <si>
    <t>Mark Tobin</t>
  </si>
  <si>
    <t>James Glahn</t>
  </si>
  <si>
    <t>D. Tommy King</t>
  </si>
  <si>
    <t>USDA/APHIS/ADC Denver Wildlife Research Center</t>
  </si>
  <si>
    <t>Erica Egan</t>
  </si>
  <si>
    <t>Thomas Tomsa</t>
  </si>
  <si>
    <t>USDA/APHIS/ADC</t>
  </si>
  <si>
    <t>James Forbes</t>
  </si>
  <si>
    <t>Richard Colantuno</t>
  </si>
  <si>
    <t>Limestone Springs Trout Co.</t>
  </si>
  <si>
    <t>H. George Ketola</t>
  </si>
  <si>
    <t>Joseph Soares</t>
  </si>
  <si>
    <t>Richard Austic</t>
  </si>
  <si>
    <t>Edward Richardson</t>
  </si>
  <si>
    <t>E.J. Richardson Associates</t>
  </si>
  <si>
    <t>Mook Sea Farms</t>
  </si>
  <si>
    <t>Ronaldo Ferraris</t>
  </si>
  <si>
    <t>Enrique Avila</t>
  </si>
  <si>
    <t>Pedrick Weis</t>
  </si>
  <si>
    <t>Maine Aquculture Innovation Center</t>
  </si>
  <si>
    <t>USDA/APHIS Wildlife Services, National Wildlife Research Center</t>
  </si>
  <si>
    <t>Bradley Blackwell</t>
  </si>
  <si>
    <t>Richard Dolbeer</t>
  </si>
  <si>
    <t>Laura Tyson</t>
  </si>
  <si>
    <t>Peter Mottur</t>
  </si>
  <si>
    <t>Mott Media, Inc.</t>
  </si>
  <si>
    <t>Debra Lipsett</t>
  </si>
  <si>
    <t>Kristina Sargent</t>
  </si>
  <si>
    <t>Woods Hole-Bermuda Science Writing Program</t>
  </si>
  <si>
    <t>Sureyya Ozkizilcik</t>
  </si>
  <si>
    <t>University of Maryland Biotechnology Institute</t>
  </si>
  <si>
    <t>Steve White</t>
  </si>
  <si>
    <t>Charlton College</t>
  </si>
  <si>
    <t>Jack Chopoorian</t>
  </si>
  <si>
    <t>University of Maryland Cooperative Extension Service</t>
  </si>
  <si>
    <t>Washington County Technical College</t>
  </si>
  <si>
    <t>Tessa Simlick</t>
  </si>
  <si>
    <t>University of Massachusetts Barnstable County Extension</t>
  </si>
  <si>
    <t>SUNY - Stony Brook University</t>
  </si>
  <si>
    <t>John Singer</t>
  </si>
  <si>
    <t>Michael Timmons</t>
  </si>
  <si>
    <t xml:space="preserve"> Ximing Guo</t>
  </si>
  <si>
    <t xml:space="preserve"> Steven Roberts</t>
  </si>
  <si>
    <t>Patrick James</t>
  </si>
  <si>
    <t>Robert Anderson</t>
  </si>
  <si>
    <t>Kirk Bartholomew</t>
  </si>
  <si>
    <t>Jay Gingrich</t>
  </si>
  <si>
    <t>Philip Cragg</t>
  </si>
  <si>
    <t>Edwin Rhodes</t>
  </si>
  <si>
    <t>Robert Whitlatch</t>
  </si>
  <si>
    <t>Adam Fuller</t>
  </si>
  <si>
    <t>Adrienne Kovach</t>
  </si>
  <si>
    <t>John Song</t>
  </si>
  <si>
    <t>Martin Wiedmann</t>
  </si>
  <si>
    <t>Gary Burr</t>
  </si>
  <si>
    <t>Rollin Johnson</t>
  </si>
  <si>
    <t>Jack Pearce</t>
  </si>
  <si>
    <t>Peddrick Weis</t>
  </si>
  <si>
    <t>Brenda Landau</t>
  </si>
  <si>
    <t>Carter Newell</t>
  </si>
  <si>
    <t>John Richardson</t>
  </si>
  <si>
    <t>Daniel Cheney</t>
  </si>
  <si>
    <t>Anthony Hawkens</t>
  </si>
  <si>
    <t>Kevin Morris</t>
  </si>
  <si>
    <t>Mark Fast</t>
  </si>
  <si>
    <t>Michael Chambers</t>
  </si>
  <si>
    <t>Fiona Wilson</t>
  </si>
  <si>
    <t>Curt Grimm</t>
  </si>
  <si>
    <t>Pei Chang</t>
  </si>
  <si>
    <t>Donald Meritt</t>
  </si>
  <si>
    <t>Michael Bush</t>
  </si>
  <si>
    <t>John Huguenin</t>
  </si>
  <si>
    <t>Harlyn Halorson</t>
  </si>
  <si>
    <t>Frederick Kern</t>
  </si>
  <si>
    <t>Yong Kim</t>
  </si>
  <si>
    <t>Andrew Kane</t>
  </si>
  <si>
    <t>Scott Soares</t>
  </si>
  <si>
    <t>Mazhar Khan</t>
  </si>
  <si>
    <t>Rex Dunham</t>
  </si>
  <si>
    <t xml:space="preserve">Gary Thorgaard </t>
  </si>
  <si>
    <t>Victoria Starczak</t>
  </si>
  <si>
    <t>Kenneth La Valley</t>
  </si>
  <si>
    <t>Richard Langan</t>
  </si>
  <si>
    <t>Kenneth Semmens</t>
  </si>
  <si>
    <t>Eric Anderson</t>
  </si>
  <si>
    <t>William Daniels</t>
  </si>
  <si>
    <t>Donald Cheney</t>
  </si>
  <si>
    <t>Bradform Bourque</t>
  </si>
  <si>
    <t>James Casey</t>
  </si>
  <si>
    <t>Brian Beal</t>
  </si>
  <si>
    <t>Harold Schreier</t>
  </si>
  <si>
    <t>Kennedy Paynter</t>
  </si>
  <si>
    <t>Armand Lewis</t>
  </si>
  <si>
    <t>Mary Carman</t>
  </si>
  <si>
    <t>Setphan Bullard</t>
  </si>
  <si>
    <t>Clifford Goudey</t>
  </si>
  <si>
    <t>Eric Schott</t>
  </si>
  <si>
    <t>Michelle Walsh</t>
  </si>
  <si>
    <t xml:space="preserve">Earl Lewis </t>
  </si>
  <si>
    <t>Capt. Robert J. Peacock</t>
  </si>
  <si>
    <t>John Pesek</t>
  </si>
  <si>
    <t>Andrew Smith</t>
  </si>
  <si>
    <t>Carol Kim</t>
  </si>
  <si>
    <t>Earl Lewis</t>
  </si>
  <si>
    <t>Frank Perkins</t>
  </si>
  <si>
    <t xml:space="preserve">Nicholas Brown </t>
  </si>
  <si>
    <t>Sarah Poynton</t>
  </si>
  <si>
    <t>Scott Gallager</t>
  </si>
  <si>
    <t>Stephanie Böttger</t>
  </si>
  <si>
    <t>Susan Goldhor</t>
  </si>
  <si>
    <t>National Marine Fisheries Services</t>
  </si>
  <si>
    <t>Woods Hole Bermuda Science Writing Program</t>
  </si>
  <si>
    <t>Frank Hetrick</t>
  </si>
  <si>
    <t>Jenny Baglivo</t>
  </si>
  <si>
    <t>Kelly Cullen</t>
  </si>
  <si>
    <t>Michael Hendrix</t>
  </si>
  <si>
    <t>William Bomster</t>
  </si>
  <si>
    <t>William Wolters</t>
  </si>
  <si>
    <t>Michael Opitz</t>
  </si>
  <si>
    <t>Michael Pietrak</t>
  </si>
  <si>
    <t>Christopher Eskesen</t>
  </si>
  <si>
    <t>Christopher Pranis</t>
  </si>
  <si>
    <t>Christopher Duffy</t>
  </si>
  <si>
    <t>Patti Reilly</t>
  </si>
  <si>
    <t>Chester Zarnoch</t>
  </si>
  <si>
    <t>Philip McAllister</t>
  </si>
  <si>
    <t>Thomas Kocher</t>
  </si>
  <si>
    <t>William Keleher</t>
  </si>
  <si>
    <t>Joseph McGonigle</t>
  </si>
  <si>
    <t>Joseph Regenstein</t>
  </si>
  <si>
    <t>Joseph Gloyd</t>
  </si>
  <si>
    <t>Joseph Hankins</t>
  </si>
  <si>
    <t>William McLean</t>
  </si>
  <si>
    <t>William Van Huekelem</t>
  </si>
  <si>
    <t>Bruce Nicholson</t>
  </si>
  <si>
    <t>Dennis Walsh</t>
  </si>
  <si>
    <t>Henry Stence</t>
  </si>
  <si>
    <t>Paul Waterstrat</t>
  </si>
  <si>
    <t>Paul Reno</t>
  </si>
  <si>
    <t>Robert Pritts</t>
  </si>
  <si>
    <t>Sharon MacLean</t>
  </si>
  <si>
    <t>Thomas Janke</t>
  </si>
  <si>
    <t>Thomas Rippen</t>
  </si>
  <si>
    <t>10-01</t>
  </si>
  <si>
    <t>88-01</t>
  </si>
  <si>
    <t>88-02</t>
  </si>
  <si>
    <t>88-03</t>
  </si>
  <si>
    <t>88-04</t>
  </si>
  <si>
    <t>90-01</t>
  </si>
  <si>
    <t>90-02</t>
  </si>
  <si>
    <t>90-03</t>
  </si>
  <si>
    <t>90-04</t>
  </si>
  <si>
    <t>90-05</t>
  </si>
  <si>
    <t>90-06</t>
  </si>
  <si>
    <t>90-07</t>
  </si>
  <si>
    <t>90-08</t>
  </si>
  <si>
    <t>91-01</t>
  </si>
  <si>
    <t>91-02</t>
  </si>
  <si>
    <t>91-03</t>
  </si>
  <si>
    <t>91-04</t>
  </si>
  <si>
    <t>91-05</t>
  </si>
  <si>
    <t>91-06</t>
  </si>
  <si>
    <t>92-01</t>
  </si>
  <si>
    <t>92-02</t>
  </si>
  <si>
    <t>92-03</t>
  </si>
  <si>
    <t>92-04</t>
  </si>
  <si>
    <t>92-05</t>
  </si>
  <si>
    <t>92-06</t>
  </si>
  <si>
    <t>92-07</t>
  </si>
  <si>
    <t>92-08</t>
  </si>
  <si>
    <t>92-09</t>
  </si>
  <si>
    <t>93-01</t>
  </si>
  <si>
    <t>93-02</t>
  </si>
  <si>
    <t>93-03</t>
  </si>
  <si>
    <t>93-04</t>
  </si>
  <si>
    <t>93-05</t>
  </si>
  <si>
    <t>93-06</t>
  </si>
  <si>
    <t>93-07</t>
  </si>
  <si>
    <t>93-08</t>
  </si>
  <si>
    <t>93-09</t>
  </si>
  <si>
    <t>94-01</t>
  </si>
  <si>
    <t>94-02</t>
  </si>
  <si>
    <t>94-03</t>
  </si>
  <si>
    <t>94-04</t>
  </si>
  <si>
    <t>94-05</t>
  </si>
  <si>
    <t>94-06</t>
  </si>
  <si>
    <t>94-07</t>
  </si>
  <si>
    <t>94-08</t>
  </si>
  <si>
    <t>94-09</t>
  </si>
  <si>
    <t>95-01</t>
  </si>
  <si>
    <t>95-02</t>
  </si>
  <si>
    <t>95-03</t>
  </si>
  <si>
    <t>95-04</t>
  </si>
  <si>
    <t>95-05</t>
  </si>
  <si>
    <t>95-06</t>
  </si>
  <si>
    <t>95-07</t>
  </si>
  <si>
    <t>95-08</t>
  </si>
  <si>
    <t>95-09</t>
  </si>
  <si>
    <t>96-01</t>
  </si>
  <si>
    <t>96-02</t>
  </si>
  <si>
    <t>96-03</t>
  </si>
  <si>
    <t>96-04</t>
  </si>
  <si>
    <t>96-05</t>
  </si>
  <si>
    <t>96-06</t>
  </si>
  <si>
    <t>96-08</t>
  </si>
  <si>
    <t>96-09</t>
  </si>
  <si>
    <t>97-01</t>
  </si>
  <si>
    <t>97-02</t>
  </si>
  <si>
    <t>97-03</t>
  </si>
  <si>
    <t>97-04</t>
  </si>
  <si>
    <t>97-05</t>
  </si>
  <si>
    <t>97-06</t>
  </si>
  <si>
    <t>97-07</t>
  </si>
  <si>
    <t>97-08</t>
  </si>
  <si>
    <t>97-09</t>
  </si>
  <si>
    <t>98-04</t>
  </si>
  <si>
    <t>98-05</t>
  </si>
  <si>
    <t>98-06</t>
  </si>
  <si>
    <t>98-07</t>
  </si>
  <si>
    <t>98-08</t>
  </si>
  <si>
    <t>98-09</t>
  </si>
  <si>
    <t>99-03</t>
  </si>
  <si>
    <t>99-04</t>
  </si>
  <si>
    <t>00-01</t>
  </si>
  <si>
    <t>00-02</t>
  </si>
  <si>
    <t>00-03</t>
  </si>
  <si>
    <t>00-04</t>
  </si>
  <si>
    <t>00-05</t>
  </si>
  <si>
    <t>00-06</t>
  </si>
  <si>
    <t>01-01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</si>
  <si>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</si>
  <si>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</si>
  <si>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</si>
  <si>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</si>
  <si>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</si>
  <si>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</si>
  <si>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</si>
  <si>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</si>
  <si>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</si>
  <si>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03-01</t>
  </si>
  <si>
    <t>03-02</t>
  </si>
  <si>
    <t>03-03</t>
  </si>
  <si>
    <t>03-04</t>
  </si>
  <si>
    <t>04-01</t>
  </si>
  <si>
    <t>04-02</t>
  </si>
  <si>
    <t>04-03</t>
  </si>
  <si>
    <t>04-04</t>
  </si>
  <si>
    <t>05-01</t>
  </si>
  <si>
    <t>05-02</t>
  </si>
  <si>
    <t>05-03</t>
  </si>
  <si>
    <t>11-01</t>
  </si>
  <si>
    <t>12-05</t>
  </si>
  <si>
    <t>13-02</t>
  </si>
  <si>
    <t>13-05</t>
  </si>
  <si>
    <t>Topic</t>
  </si>
  <si>
    <t>Shellfish</t>
  </si>
  <si>
    <t>Finfish</t>
  </si>
  <si>
    <t>Business</t>
  </si>
  <si>
    <t>NRAC</t>
  </si>
  <si>
    <t>Nutrition</t>
  </si>
  <si>
    <t>Waste Management</t>
  </si>
  <si>
    <t>Conference</t>
  </si>
  <si>
    <t>Policy</t>
  </si>
  <si>
    <t>Education</t>
  </si>
  <si>
    <t>Surveillance of Infectious Salmon Anemia Virus (ISAV) in the Northeast</t>
  </si>
  <si>
    <r>
      <t xml:space="preserve">Identification of molecular markets for </t>
    </r>
    <r>
      <rPr>
        <i/>
        <sz val="11"/>
        <color theme="1"/>
        <rFont val="Calibri"/>
        <family val="2"/>
        <scheme val="minor"/>
      </rPr>
      <t>Vibrio spp.</t>
    </r>
    <r>
      <rPr>
        <sz val="11"/>
        <color theme="1"/>
        <rFont val="Calibri"/>
        <family val="2"/>
        <scheme val="minor"/>
      </rPr>
      <t xml:space="preserve"> Pathogenic to fish and shellfish</t>
    </r>
  </si>
  <si>
    <t>Evaluation of putatively QPX-resistant strains of northern hard clams using field and genetic studies</t>
  </si>
  <si>
    <t>Determination of Optimal Swimbladder Inflation in Striped Bass Larvae Reared in Intensive Systems</t>
  </si>
  <si>
    <t>Kevin Fitzsimmons</t>
  </si>
  <si>
    <t>University of Arizona</t>
  </si>
  <si>
    <t>Conference Support Request of National Aquaculture Extension Conference (NAEC 2003)</t>
  </si>
  <si>
    <t>Eileen Naughton</t>
  </si>
  <si>
    <t>Rhode Island Commission on Aquaculture</t>
  </si>
  <si>
    <t>Other</t>
  </si>
  <si>
    <t>Health</t>
  </si>
  <si>
    <t>Finfish
Shellfish</t>
  </si>
  <si>
    <t>David Damery</t>
  </si>
  <si>
    <t>Marine Biological Laboratories</t>
  </si>
  <si>
    <t>David Buetel</t>
  </si>
  <si>
    <t>East Farm, Fisheries Building</t>
  </si>
  <si>
    <t>South East Massachusetts Aquaculture Center</t>
  </si>
  <si>
    <t>Ann Whitney</t>
  </si>
  <si>
    <t>Massasoit Community College</t>
  </si>
  <si>
    <t>Kenneth LaValley</t>
  </si>
  <si>
    <t>Spinney Creek Shellfish, Inc.</t>
  </si>
  <si>
    <t>Richard Audet</t>
  </si>
  <si>
    <t>Clare Lewis</t>
  </si>
  <si>
    <t>Spencer Russell</t>
  </si>
  <si>
    <t>Relicardo Coloso</t>
  </si>
  <si>
    <t>Bruc Friedmann</t>
  </si>
  <si>
    <t>North Carolina State University</t>
  </si>
  <si>
    <t>Robert Bullis</t>
  </si>
  <si>
    <t>Stephan Kleinschuster</t>
  </si>
  <si>
    <t>Support the Program Planning, Publications, and Communications for NRAC</t>
  </si>
  <si>
    <t>06-7</t>
  </si>
  <si>
    <t>Evaluation and Genetic Analysis of Hard Clam, Mercenaria mercenaria, Stocks for QPX-resistence</t>
  </si>
  <si>
    <t>07-21</t>
  </si>
  <si>
    <t>07-09</t>
  </si>
  <si>
    <t>07-A-01</t>
  </si>
  <si>
    <t>07-A-02</t>
  </si>
  <si>
    <t>07-A-03</t>
  </si>
  <si>
    <t>07-07</t>
  </si>
  <si>
    <t>07-11</t>
  </si>
  <si>
    <t>08-05</t>
  </si>
  <si>
    <t>09-06</t>
  </si>
  <si>
    <t>09-02</t>
  </si>
  <si>
    <t>12-17</t>
  </si>
  <si>
    <t>06-02</t>
  </si>
  <si>
    <t>06-6</t>
  </si>
  <si>
    <t>Program Development, Publications and Communications for NRAC</t>
  </si>
  <si>
    <t>17-02</t>
  </si>
  <si>
    <t>Sustainable and Cost-effective Aquaculture Waste-Sludge Reutilization System Based on Optimum Nutrient Management in Integrated Multitrophic Aquaculture and Horticulture Systems</t>
  </si>
  <si>
    <t>Todd Guerdat</t>
  </si>
  <si>
    <t>Ryan Dickson</t>
  </si>
  <si>
    <t>18-01</t>
  </si>
  <si>
    <t>18-02</t>
  </si>
  <si>
    <t>Evaluation of Natural Astaxanthin Produced by Microalgae as a Potential Pigment Source for Atlantic Salmon (Salmo salar) Feed</t>
  </si>
  <si>
    <t>USDA National Cold Water Marine Aquaculture Center</t>
  </si>
  <si>
    <t>Alberta Aryee</t>
  </si>
  <si>
    <t>18-03</t>
  </si>
  <si>
    <t>Improving Hatchery Techniques of Lumpfish (Cyclopterus lumpus) for Use of a Cleaner Fish to Control Sea Lice in Atlantic Salmon and Steelhead Trout Net Pens</t>
  </si>
  <si>
    <t>18-08</t>
  </si>
  <si>
    <t>Novel Anti-predator Coatings for Shellfish Aquaculture</t>
  </si>
  <si>
    <t>Daniel Ward</t>
  </si>
  <si>
    <t>Ward Aquafarms</t>
  </si>
  <si>
    <t>Myles Walsh</t>
  </si>
  <si>
    <t>smartPAINT, LLC</t>
  </si>
  <si>
    <t>18-12</t>
  </si>
  <si>
    <t>Regional Comparison of Off-Bottom Oyster Cages as Marine Habitat in the Northeast</t>
  </si>
  <si>
    <t>Daphne Munroe</t>
  </si>
  <si>
    <t>Julie Rose</t>
  </si>
  <si>
    <t>Lisa Calvo</t>
  </si>
  <si>
    <t>10-06</t>
  </si>
  <si>
    <t>12-07</t>
  </si>
  <si>
    <t>There is Gold in Them Thar Mussels; Testing the Feasibility of Golden Mussel Culture for Branding and Market Expansion of Farmed New England Mussels</t>
  </si>
  <si>
    <t>Inventory of Barriers in the Northeast that Limit the Aquaculture Industry</t>
  </si>
  <si>
    <t>Dan Ward</t>
  </si>
  <si>
    <t>Ward Aquafarms, LLC</t>
  </si>
  <si>
    <t>Brian Gennaco</t>
  </si>
  <si>
    <t>Identification of the Cause of Hemic Neoplasia in Mercenaria mercenaria and Development of Management Methods</t>
  </si>
  <si>
    <t>Rebecca Gast</t>
  </si>
  <si>
    <t>17-03</t>
  </si>
  <si>
    <t>17-12</t>
  </si>
  <si>
    <t>14-11</t>
  </si>
  <si>
    <t>15-17</t>
  </si>
  <si>
    <t>12-08</t>
  </si>
  <si>
    <t>12-06</t>
  </si>
  <si>
    <t>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</si>
</sst>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3" applyNumberFormat="0" applyFill="0" applyAlignment="0" applyProtection="0"/>
  </cellStyleXfs>
  <cellXfs count="357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49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164" fontId="0" fillId="2" borderId="4" xfId="0" applyNumberFormat="1" applyFill="1" applyBorder="1" applyAlignment="1">
      <alignment wrapText="1"/>
    </xf>
    <xf numFmtId="49" fontId="0" fillId="2" borderId="6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0" applyNumberFormat="1" applyFill="1" applyBorder="1" applyAlignment="1">
      <alignment wrapText="1"/>
    </xf>
    <xf numFmtId="49" fontId="0" fillId="2" borderId="7" xfId="0" applyNumberFormat="1" applyFill="1" applyBorder="1" applyAlignment="1">
      <alignment wrapText="1"/>
    </xf>
    <xf numFmtId="0" fontId="0" fillId="2" borderId="7" xfId="0" applyFill="1" applyBorder="1" applyAlignment="1">
      <alignment wrapText="1"/>
    </xf>
    <xf numFmtId="164" fontId="0" fillId="2" borderId="7" xfId="0" applyNumberFormat="1" applyFill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49" fontId="0" fillId="3" borderId="3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0" fillId="3" borderId="3" xfId="0" applyNumberFormat="1" applyFill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49" fontId="0" fillId="4" borderId="6" xfId="0" applyNumberFormat="1" applyFill="1" applyBorder="1" applyAlignment="1">
      <alignment wrapText="1"/>
    </xf>
    <xf numFmtId="0" fontId="0" fillId="4" borderId="6" xfId="0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49" fontId="0" fillId="3" borderId="6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164" fontId="0" fillId="3" borderId="6" xfId="0" applyNumberFormat="1" applyFill="1" applyBorder="1" applyAlignment="1">
      <alignment wrapText="1"/>
    </xf>
    <xf numFmtId="49" fontId="0" fillId="5" borderId="6" xfId="0" applyNumberFormat="1" applyFill="1" applyBorder="1" applyAlignment="1">
      <alignment wrapText="1"/>
    </xf>
    <xf numFmtId="0" fontId="0" fillId="5" borderId="6" xfId="0" applyFill="1" applyBorder="1" applyAlignment="1">
      <alignment wrapText="1"/>
    </xf>
    <xf numFmtId="164" fontId="0" fillId="5" borderId="6" xfId="0" applyNumberFormat="1" applyFill="1" applyBorder="1" applyAlignment="1">
      <alignment wrapText="1"/>
    </xf>
    <xf numFmtId="49" fontId="0" fillId="5" borderId="3" xfId="0" applyNumberFormat="1" applyFill="1" applyBorder="1" applyAlignment="1">
      <alignment wrapText="1"/>
    </xf>
    <xf numFmtId="0" fontId="0" fillId="5" borderId="3" xfId="0" applyFill="1" applyBorder="1" applyAlignment="1">
      <alignment wrapText="1"/>
    </xf>
    <xf numFmtId="164" fontId="0" fillId="5" borderId="3" xfId="0" applyNumberFormat="1" applyFill="1" applyBorder="1" applyAlignment="1">
      <alignment wrapText="1"/>
    </xf>
    <xf numFmtId="49" fontId="0" fillId="4" borderId="3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49" fontId="0" fillId="6" borderId="3" xfId="0" applyNumberFormat="1" applyFill="1" applyBorder="1" applyAlignment="1">
      <alignment wrapText="1"/>
    </xf>
    <xf numFmtId="0" fontId="0" fillId="6" borderId="3" xfId="0" applyFill="1" applyBorder="1" applyAlignment="1">
      <alignment wrapText="1"/>
    </xf>
    <xf numFmtId="164" fontId="0" fillId="6" borderId="3" xfId="0" applyNumberForma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49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0" fontId="0" fillId="0" borderId="9" xfId="0" applyFont="1" applyBorder="1" applyAlignment="1">
      <alignment horizontal="center" wrapText="1"/>
    </xf>
    <xf numFmtId="49" fontId="0" fillId="0" borderId="9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164" fontId="0" fillId="0" borderId="9" xfId="0" applyNumberFormat="1" applyFont="1" applyBorder="1" applyAlignment="1">
      <alignment wrapText="1"/>
    </xf>
    <xf numFmtId="49" fontId="0" fillId="6" borderId="1" xfId="0" applyNumberFormat="1" applyFont="1" applyFill="1" applyBorder="1" applyAlignment="1">
      <alignment wrapText="1"/>
    </xf>
    <xf numFmtId="49" fontId="0" fillId="2" borderId="6" xfId="0" applyNumberFormat="1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164" fontId="0" fillId="2" borderId="6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49" fontId="0" fillId="3" borderId="6" xfId="0" applyNumberFormat="1" applyFont="1" applyFill="1" applyBorder="1" applyAlignment="1">
      <alignment wrapText="1"/>
    </xf>
    <xf numFmtId="0" fontId="0" fillId="3" borderId="6" xfId="0" applyFont="1" applyFill="1" applyBorder="1" applyAlignment="1">
      <alignment wrapText="1"/>
    </xf>
    <xf numFmtId="164" fontId="0" fillId="3" borderId="6" xfId="0" applyNumberFormat="1" applyFont="1" applyFill="1" applyBorder="1" applyAlignment="1">
      <alignment wrapText="1"/>
    </xf>
    <xf numFmtId="49" fontId="0" fillId="3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49" fontId="0" fillId="5" borderId="6" xfId="0" applyNumberFormat="1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164" fontId="0" fillId="5" borderId="6" xfId="0" applyNumberFormat="1" applyFont="1" applyFill="1" applyBorder="1" applyAlignment="1">
      <alignment wrapText="1"/>
    </xf>
    <xf numFmtId="49" fontId="0" fillId="5" borderId="1" xfId="0" applyNumberFormat="1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164" fontId="0" fillId="5" borderId="1" xfId="0" applyNumberFormat="1" applyFont="1" applyFill="1" applyBorder="1" applyAlignment="1">
      <alignment wrapText="1"/>
    </xf>
    <xf numFmtId="49" fontId="0" fillId="4" borderId="6" xfId="0" applyNumberFormat="1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164" fontId="0" fillId="4" borderId="6" xfId="0" applyNumberFormat="1" applyFont="1" applyFill="1" applyBorder="1" applyAlignment="1">
      <alignment wrapText="1"/>
    </xf>
    <xf numFmtId="49" fontId="0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 applyAlignment="1">
      <alignment wrapText="1"/>
    </xf>
    <xf numFmtId="49" fontId="0" fillId="4" borderId="3" xfId="0" applyNumberFormat="1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164" fontId="0" fillId="4" borderId="3" xfId="0" applyNumberFormat="1" applyFont="1" applyFill="1" applyBorder="1" applyAlignment="1">
      <alignment wrapText="1"/>
    </xf>
    <xf numFmtId="49" fontId="0" fillId="3" borderId="3" xfId="0" applyNumberFormat="1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164" fontId="0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0" fillId="3" borderId="4" xfId="0" applyNumberFormat="1" applyFont="1" applyFill="1" applyBorder="1" applyAlignment="1">
      <alignment wrapText="1"/>
    </xf>
    <xf numFmtId="49" fontId="0" fillId="5" borderId="8" xfId="0" applyNumberFormat="1" applyFont="1" applyFill="1" applyBorder="1" applyAlignment="1">
      <alignment wrapText="1"/>
    </xf>
    <xf numFmtId="0" fontId="0" fillId="6" borderId="0" xfId="0" applyFill="1" applyAlignment="1">
      <alignment wrapText="1"/>
    </xf>
    <xf numFmtId="49" fontId="0" fillId="6" borderId="0" xfId="0" applyNumberFormat="1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164" fontId="0" fillId="6" borderId="0" xfId="0" applyNumberFormat="1" applyFont="1" applyFill="1" applyBorder="1" applyAlignment="1">
      <alignment wrapText="1"/>
    </xf>
    <xf numFmtId="49" fontId="0" fillId="7" borderId="4" xfId="0" applyNumberFormat="1" applyFont="1" applyFill="1" applyBorder="1" applyAlignment="1">
      <alignment wrapText="1"/>
    </xf>
    <xf numFmtId="49" fontId="0" fillId="6" borderId="4" xfId="0" applyNumberFormat="1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  <xf numFmtId="164" fontId="0" fillId="6" borderId="4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164" fontId="0" fillId="6" borderId="1" xfId="0" applyNumberFormat="1" applyFont="1" applyFill="1" applyBorder="1" applyAlignment="1">
      <alignment wrapText="1"/>
    </xf>
    <xf numFmtId="49" fontId="0" fillId="6" borderId="3" xfId="0" applyNumberFormat="1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164" fontId="0" fillId="6" borderId="3" xfId="0" applyNumberFormat="1" applyFont="1" applyFill="1" applyBorder="1" applyAlignment="1">
      <alignment wrapText="1"/>
    </xf>
    <xf numFmtId="0" fontId="0" fillId="6" borderId="0" xfId="0" applyFont="1" applyFill="1" applyBorder="1" applyAlignment="1">
      <alignment horizontal="center" wrapText="1"/>
    </xf>
    <xf numFmtId="49" fontId="0" fillId="7" borderId="0" xfId="0" applyNumberFormat="1" applyFill="1" applyAlignment="1">
      <alignment wrapText="1"/>
    </xf>
    <xf numFmtId="49" fontId="0" fillId="7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49" fontId="0" fillId="8" borderId="4" xfId="0" applyNumberFormat="1" applyFont="1" applyFill="1" applyBorder="1" applyAlignment="1">
      <alignment wrapText="1"/>
    </xf>
    <xf numFmtId="49" fontId="0" fillId="8" borderId="1" xfId="0" applyNumberFormat="1" applyFont="1" applyFill="1" applyBorder="1" applyAlignment="1">
      <alignment wrapText="1"/>
    </xf>
    <xf numFmtId="49" fontId="0" fillId="8" borderId="3" xfId="0" applyNumberFormat="1" applyFont="1" applyFill="1" applyBorder="1" applyAlignment="1">
      <alignment wrapText="1"/>
    </xf>
    <xf numFmtId="49" fontId="0" fillId="8" borderId="0" xfId="0" applyNumberFormat="1" applyFill="1" applyAlignment="1">
      <alignment wrapText="1"/>
    </xf>
    <xf numFmtId="164" fontId="0" fillId="7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49" fontId="0" fillId="4" borderId="4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0" fontId="0" fillId="0" borderId="1" xfId="0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6" borderId="4" xfId="0" applyFill="1" applyBorder="1" applyAlignment="1">
      <alignment horizontal="center" wrapText="1"/>
    </xf>
    <xf numFmtId="49" fontId="0" fillId="6" borderId="4" xfId="0" applyNumberFormat="1" applyFill="1" applyBorder="1" applyAlignment="1">
      <alignment wrapText="1"/>
    </xf>
    <xf numFmtId="0" fontId="0" fillId="6" borderId="4" xfId="0" applyFill="1" applyBorder="1" applyAlignment="1">
      <alignment wrapText="1"/>
    </xf>
    <xf numFmtId="164" fontId="0" fillId="6" borderId="4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0" fillId="0" borderId="3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164" fontId="0" fillId="0" borderId="6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0" borderId="6" xfId="0" applyNumberFormat="1" applyFill="1" applyBorder="1" applyAlignment="1">
      <alignment wrapText="1"/>
    </xf>
    <xf numFmtId="49" fontId="0" fillId="3" borderId="7" xfId="0" applyNumberFormat="1" applyFill="1" applyBorder="1" applyAlignment="1">
      <alignment wrapText="1"/>
    </xf>
    <xf numFmtId="0" fontId="0" fillId="3" borderId="7" xfId="0" applyFill="1" applyBorder="1" applyAlignment="1">
      <alignment wrapText="1"/>
    </xf>
    <xf numFmtId="164" fontId="0" fillId="3" borderId="7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49" fontId="0" fillId="2" borderId="4" xfId="0" applyNumberFormat="1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5" borderId="3" xfId="0" applyFont="1" applyFill="1" applyBorder="1" applyAlignment="1">
      <alignment wrapText="1"/>
    </xf>
    <xf numFmtId="164" fontId="0" fillId="2" borderId="4" xfId="0" applyNumberFormat="1" applyFont="1" applyFill="1" applyBorder="1" applyAlignment="1">
      <alignment wrapText="1"/>
    </xf>
    <xf numFmtId="164" fontId="0" fillId="5" borderId="3" xfId="0" applyNumberFormat="1" applyFont="1" applyFill="1" applyBorder="1" applyAlignment="1">
      <alignment wrapText="1"/>
    </xf>
    <xf numFmtId="49" fontId="0" fillId="2" borderId="3" xfId="0" applyNumberFormat="1" applyFont="1" applyFill="1" applyBorder="1" applyAlignment="1">
      <alignment wrapText="1"/>
    </xf>
    <xf numFmtId="49" fontId="0" fillId="7" borderId="6" xfId="0" applyNumberFormat="1" applyFont="1" applyFill="1" applyBorder="1" applyAlignment="1">
      <alignment wrapText="1"/>
    </xf>
    <xf numFmtId="49" fontId="0" fillId="7" borderId="3" xfId="0" applyNumberFormat="1" applyFill="1" applyBorder="1" applyAlignment="1">
      <alignment wrapText="1"/>
    </xf>
    <xf numFmtId="49" fontId="0" fillId="7" borderId="1" xfId="0" applyNumberForma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4" fontId="0" fillId="3" borderId="4" xfId="0" applyNumberFormat="1" applyFont="1" applyFill="1" applyBorder="1" applyAlignment="1">
      <alignment wrapText="1"/>
    </xf>
    <xf numFmtId="164" fontId="0" fillId="2" borderId="3" xfId="0" applyNumberFormat="1" applyFont="1" applyFill="1" applyBorder="1" applyAlignment="1">
      <alignment wrapText="1"/>
    </xf>
    <xf numFmtId="164" fontId="0" fillId="5" borderId="0" xfId="0" applyNumberFormat="1" applyFill="1" applyBorder="1" applyAlignment="1">
      <alignment wrapText="1"/>
    </xf>
    <xf numFmtId="164" fontId="0" fillId="2" borderId="0" xfId="0" applyNumberFormat="1" applyFont="1" applyFill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164" fontId="0" fillId="4" borderId="0" xfId="0" applyNumberFormat="1" applyFont="1" applyFill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64" fontId="0" fillId="4" borderId="0" xfId="0" applyNumberFormat="1" applyFill="1" applyBorder="1" applyAlignment="1">
      <alignment wrapText="1"/>
    </xf>
    <xf numFmtId="164" fontId="0" fillId="3" borderId="0" xfId="0" applyNumberFormat="1" applyFon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5" borderId="0" xfId="0" applyNumberFormat="1" applyFont="1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0" fillId="2" borderId="3" xfId="0" applyNumberFormat="1" applyFill="1" applyBorder="1" applyAlignment="1">
      <alignment wrapText="1"/>
    </xf>
    <xf numFmtId="49" fontId="0" fillId="6" borderId="6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6" xfId="0" applyFont="1" applyFill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164" fontId="0" fillId="6" borderId="0" xfId="0" applyNumberFormat="1" applyFill="1" applyBorder="1" applyAlignment="1">
      <alignment wrapText="1"/>
    </xf>
    <xf numFmtId="164" fontId="0" fillId="6" borderId="6" xfId="0" applyNumberFormat="1" applyFill="1" applyBorder="1" applyAlignment="1">
      <alignment wrapText="1"/>
    </xf>
    <xf numFmtId="164" fontId="0" fillId="6" borderId="6" xfId="0" applyNumberFormat="1" applyFont="1" applyFill="1" applyBorder="1" applyAlignment="1">
      <alignment wrapText="1"/>
    </xf>
    <xf numFmtId="0" fontId="1" fillId="0" borderId="13" xfId="1" applyAlignment="1">
      <alignment wrapText="1"/>
    </xf>
    <xf numFmtId="0" fontId="1" fillId="6" borderId="13" xfId="1" applyFill="1" applyAlignment="1">
      <alignment wrapText="1"/>
    </xf>
    <xf numFmtId="164" fontId="1" fillId="6" borderId="13" xfId="1" applyNumberFormat="1" applyFill="1" applyAlignment="1">
      <alignment wrapText="1"/>
    </xf>
    <xf numFmtId="49" fontId="0" fillId="6" borderId="1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49" fontId="1" fillId="6" borderId="13" xfId="1" applyNumberFormat="1" applyFill="1" applyBorder="1" applyAlignment="1">
      <alignment wrapText="1"/>
    </xf>
    <xf numFmtId="0" fontId="1" fillId="0" borderId="13" xfId="1" applyBorder="1" applyAlignment="1">
      <alignment wrapText="1"/>
    </xf>
    <xf numFmtId="0" fontId="1" fillId="6" borderId="13" xfId="1" applyFill="1" applyBorder="1" applyAlignment="1">
      <alignment wrapText="1"/>
    </xf>
    <xf numFmtId="164" fontId="1" fillId="6" borderId="13" xfId="1" applyNumberFormat="1" applyFill="1" applyBorder="1" applyAlignment="1">
      <alignment wrapText="1"/>
    </xf>
    <xf numFmtId="0" fontId="1" fillId="0" borderId="13" xfId="1" applyFont="1" applyBorder="1" applyAlignment="1">
      <alignment wrapText="1"/>
    </xf>
    <xf numFmtId="0" fontId="1" fillId="6" borderId="13" xfId="1" applyFont="1" applyFill="1" applyBorder="1" applyAlignment="1">
      <alignment wrapText="1"/>
    </xf>
    <xf numFmtId="164" fontId="1" fillId="6" borderId="13" xfId="1" applyNumberFormat="1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1" applyFont="1" applyBorder="1" applyAlignment="1">
      <alignment wrapText="1"/>
    </xf>
    <xf numFmtId="0" fontId="1" fillId="6" borderId="0" xfId="1" applyFont="1" applyFill="1" applyBorder="1" applyAlignment="1">
      <alignment wrapText="1"/>
    </xf>
    <xf numFmtId="49" fontId="0" fillId="7" borderId="8" xfId="0" applyNumberFormat="1" applyFill="1" applyBorder="1" applyAlignment="1">
      <alignment wrapText="1"/>
    </xf>
    <xf numFmtId="0" fontId="1" fillId="0" borderId="14" xfId="1" applyFont="1" applyBorder="1" applyAlignment="1">
      <alignment wrapText="1"/>
    </xf>
    <xf numFmtId="0" fontId="1" fillId="6" borderId="14" xfId="1" applyFont="1" applyFill="1" applyBorder="1" applyAlignment="1">
      <alignment wrapText="1"/>
    </xf>
    <xf numFmtId="164" fontId="0" fillId="3" borderId="15" xfId="0" applyNumberFormat="1" applyFont="1" applyFill="1" applyBorder="1" applyAlignment="1">
      <alignment wrapText="1"/>
    </xf>
    <xf numFmtId="164" fontId="0" fillId="0" borderId="16" xfId="0" applyNumberFormat="1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3" borderId="18" xfId="0" applyNumberFormat="1" applyFont="1" applyFill="1" applyBorder="1" applyAlignment="1">
      <alignment wrapText="1"/>
    </xf>
    <xf numFmtId="164" fontId="0" fillId="3" borderId="17" xfId="0" applyNumberFormat="1" applyFont="1" applyFill="1" applyBorder="1" applyAlignment="1">
      <alignment wrapText="1"/>
    </xf>
    <xf numFmtId="164" fontId="0" fillId="0" borderId="19" xfId="0" applyNumberFormat="1" applyFont="1" applyBorder="1" applyAlignment="1">
      <alignment wrapText="1"/>
    </xf>
    <xf numFmtId="164" fontId="0" fillId="5" borderId="18" xfId="0" applyNumberFormat="1" applyFont="1" applyFill="1" applyBorder="1" applyAlignment="1">
      <alignment wrapText="1"/>
    </xf>
    <xf numFmtId="164" fontId="0" fillId="5" borderId="17" xfId="0" applyNumberFormat="1" applyFont="1" applyFill="1" applyBorder="1" applyAlignment="1">
      <alignment wrapText="1"/>
    </xf>
    <xf numFmtId="164" fontId="0" fillId="0" borderId="15" xfId="0" applyNumberFormat="1" applyFont="1" applyBorder="1" applyAlignment="1">
      <alignment wrapText="1"/>
    </xf>
    <xf numFmtId="164" fontId="0" fillId="5" borderId="16" xfId="0" applyNumberFormat="1" applyFont="1" applyFill="1" applyBorder="1" applyAlignment="1">
      <alignment wrapText="1"/>
    </xf>
    <xf numFmtId="164" fontId="0" fillId="0" borderId="20" xfId="0" applyNumberFormat="1" applyFont="1" applyBorder="1" applyAlignment="1">
      <alignment wrapText="1"/>
    </xf>
    <xf numFmtId="164" fontId="0" fillId="4" borderId="17" xfId="0" applyNumberFormat="1" applyFont="1" applyFill="1" applyBorder="1" applyAlignment="1">
      <alignment wrapText="1"/>
    </xf>
    <xf numFmtId="164" fontId="0" fillId="0" borderId="18" xfId="0" applyNumberFormat="1" applyFont="1" applyBorder="1" applyAlignment="1">
      <alignment wrapText="1"/>
    </xf>
    <xf numFmtId="164" fontId="0" fillId="4" borderId="18" xfId="0" applyNumberFormat="1" applyFont="1" applyFill="1" applyBorder="1" applyAlignment="1">
      <alignment wrapText="1"/>
    </xf>
    <xf numFmtId="164" fontId="0" fillId="2" borderId="16" xfId="0" applyNumberFormat="1" applyFont="1" applyFill="1" applyBorder="1" applyAlignment="1">
      <alignment wrapText="1"/>
    </xf>
    <xf numFmtId="164" fontId="0" fillId="2" borderId="18" xfId="0" applyNumberFormat="1" applyFont="1" applyFill="1" applyBorder="1" applyAlignment="1">
      <alignment wrapText="1"/>
    </xf>
    <xf numFmtId="164" fontId="0" fillId="6" borderId="16" xfId="0" applyNumberFormat="1" applyFont="1" applyFill="1" applyBorder="1" applyAlignment="1">
      <alignment wrapText="1"/>
    </xf>
    <xf numFmtId="164" fontId="0" fillId="6" borderId="17" xfId="0" applyNumberFormat="1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0" fillId="7" borderId="0" xfId="0" applyFill="1"/>
    <xf numFmtId="0" fontId="0" fillId="2" borderId="2" xfId="0" applyFill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wrapText="1"/>
    </xf>
    <xf numFmtId="49" fontId="0" fillId="6" borderId="9" xfId="0" applyNumberFormat="1" applyFill="1" applyBorder="1" applyAlignment="1">
      <alignment wrapText="1"/>
    </xf>
    <xf numFmtId="0" fontId="0" fillId="6" borderId="9" xfId="0" applyFill="1" applyBorder="1" applyAlignment="1">
      <alignment wrapText="1"/>
    </xf>
    <xf numFmtId="164" fontId="0" fillId="6" borderId="9" xfId="0" applyNumberFormat="1" applyFill="1" applyBorder="1" applyAlignment="1">
      <alignment wrapText="1"/>
    </xf>
    <xf numFmtId="49" fontId="1" fillId="6" borderId="3" xfId="0" applyNumberFormat="1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164" fontId="1" fillId="6" borderId="3" xfId="0" applyNumberFormat="1" applyFont="1" applyFill="1" applyBorder="1" applyAlignment="1">
      <alignment wrapText="1"/>
    </xf>
    <xf numFmtId="49" fontId="1" fillId="6" borderId="13" xfId="1" applyNumberFormat="1" applyFill="1" applyAlignment="1">
      <alignment wrapText="1"/>
    </xf>
    <xf numFmtId="164" fontId="1" fillId="0" borderId="13" xfId="1" applyNumberFormat="1" applyAlignment="1">
      <alignment wrapText="1"/>
    </xf>
    <xf numFmtId="164" fontId="1" fillId="5" borderId="13" xfId="1" applyNumberFormat="1" applyFill="1" applyAlignment="1">
      <alignment wrapText="1"/>
    </xf>
    <xf numFmtId="0" fontId="1" fillId="5" borderId="13" xfId="1" applyFill="1" applyAlignment="1">
      <alignment wrapText="1"/>
    </xf>
    <xf numFmtId="49" fontId="1" fillId="0" borderId="13" xfId="1" applyNumberFormat="1" applyAlignment="1">
      <alignment wrapText="1"/>
    </xf>
    <xf numFmtId="49" fontId="0" fillId="6" borderId="6" xfId="0" applyNumberFormat="1" applyFont="1" applyFill="1" applyBorder="1" applyAlignment="1">
      <alignment wrapText="1"/>
    </xf>
    <xf numFmtId="49" fontId="0" fillId="6" borderId="7" xfId="0" applyNumberFormat="1" applyFill="1" applyBorder="1" applyAlignment="1">
      <alignment wrapText="1"/>
    </xf>
    <xf numFmtId="0" fontId="0" fillId="6" borderId="7" xfId="0" applyFill="1" applyBorder="1" applyAlignment="1">
      <alignment wrapText="1"/>
    </xf>
    <xf numFmtId="164" fontId="0" fillId="6" borderId="7" xfId="0" applyNumberFormat="1" applyFill="1" applyBorder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ont="1" applyFill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49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wrapText="1"/>
    </xf>
    <xf numFmtId="164" fontId="0" fillId="0" borderId="8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164" fontId="0" fillId="0" borderId="4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0" fillId="4" borderId="6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8" fillId="0" borderId="0" xfId="0" applyFont="1" applyAlignment="1">
      <alignment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zoomScaleNormal="100" workbookViewId="0">
      <pane ySplit="1" topLeftCell="A2" activePane="bottomLeft" state="frozen"/>
      <selection pane="bottomLeft" activeCell="G5" sqref="G5"/>
    </sheetView>
  </sheetViews>
  <sheetFormatPr defaultColWidth="9.140625" defaultRowHeight="15" x14ac:dyDescent="0.25"/>
  <cols>
    <col min="1" max="2" width="13.85546875" style="311" bestFit="1" customWidth="1"/>
    <col min="3" max="3" width="45.7109375" style="102" customWidth="1"/>
    <col min="4" max="4" width="17.28515625" style="102" bestFit="1" customWidth="1"/>
    <col min="5" max="5" width="15.5703125" style="102" customWidth="1"/>
    <col min="6" max="6" width="13.42578125" style="104" customWidth="1"/>
    <col min="7" max="7" width="13.42578125" style="102" bestFit="1" customWidth="1"/>
    <col min="8" max="16384" width="9.140625" style="102"/>
  </cols>
  <sheetData>
    <row r="1" spans="1:7" s="100" customFormat="1" x14ac:dyDescent="0.25">
      <c r="A1" s="310" t="s">
        <v>1561</v>
      </c>
      <c r="B1" s="310" t="s">
        <v>93</v>
      </c>
      <c r="C1" s="140" t="s">
        <v>2</v>
      </c>
      <c r="D1" s="140" t="s">
        <v>4</v>
      </c>
      <c r="E1" s="140" t="s">
        <v>6</v>
      </c>
      <c r="F1" s="142" t="s">
        <v>162</v>
      </c>
      <c r="G1" s="102"/>
    </row>
    <row r="2" spans="1:7" s="101" customFormat="1" ht="30" x14ac:dyDescent="0.25">
      <c r="A2" s="284" t="s">
        <v>1564</v>
      </c>
      <c r="B2" s="284">
        <v>1988</v>
      </c>
      <c r="C2" s="294" t="s">
        <v>317</v>
      </c>
      <c r="D2" s="294" t="s">
        <v>1030</v>
      </c>
      <c r="E2" s="294" t="s">
        <v>196</v>
      </c>
      <c r="F2" s="295">
        <v>230476</v>
      </c>
      <c r="G2" s="356" t="s">
        <v>1654</v>
      </c>
    </row>
    <row r="3" spans="1:7" s="101" customFormat="1" ht="45" x14ac:dyDescent="0.25">
      <c r="A3" s="284" t="s">
        <v>1568</v>
      </c>
      <c r="B3" s="284">
        <v>1988</v>
      </c>
      <c r="C3" s="294" t="s">
        <v>322</v>
      </c>
      <c r="D3" s="294"/>
      <c r="E3" s="294"/>
      <c r="F3" s="295">
        <v>25000</v>
      </c>
      <c r="G3" s="102"/>
    </row>
    <row r="4" spans="1:7" s="101" customFormat="1" ht="30" x14ac:dyDescent="0.25">
      <c r="A4" s="284" t="s">
        <v>1563</v>
      </c>
      <c r="B4" s="284">
        <v>1988</v>
      </c>
      <c r="C4" s="294" t="s">
        <v>1131</v>
      </c>
      <c r="D4" s="294" t="s">
        <v>268</v>
      </c>
      <c r="E4" s="294" t="s">
        <v>79</v>
      </c>
      <c r="F4" s="295">
        <v>200000</v>
      </c>
      <c r="G4" s="102"/>
    </row>
    <row r="5" spans="1:7" s="101" customFormat="1" ht="30" x14ac:dyDescent="0.25">
      <c r="A5" s="284" t="s">
        <v>1562</v>
      </c>
      <c r="B5" s="284">
        <v>1988</v>
      </c>
      <c r="C5" s="294" t="s">
        <v>316</v>
      </c>
      <c r="D5" s="294" t="s">
        <v>286</v>
      </c>
      <c r="E5" s="294" t="s">
        <v>26</v>
      </c>
      <c r="F5" s="295">
        <v>510000</v>
      </c>
      <c r="G5" s="102"/>
    </row>
    <row r="6" spans="1:7" s="101" customFormat="1" ht="45" x14ac:dyDescent="0.25">
      <c r="A6" s="284" t="s">
        <v>1568</v>
      </c>
      <c r="B6" s="284">
        <v>1990</v>
      </c>
      <c r="C6" s="294" t="s">
        <v>338</v>
      </c>
      <c r="D6" s="294"/>
      <c r="E6" s="294"/>
      <c r="F6" s="295">
        <v>25000</v>
      </c>
      <c r="G6" s="102"/>
    </row>
    <row r="7" spans="1:7" s="101" customFormat="1" ht="30" x14ac:dyDescent="0.25">
      <c r="A7" s="284" t="s">
        <v>1570</v>
      </c>
      <c r="B7" s="284">
        <v>1990</v>
      </c>
      <c r="C7" s="294" t="s">
        <v>336</v>
      </c>
      <c r="D7" s="294"/>
      <c r="E7" s="294"/>
      <c r="F7" s="295">
        <v>12335</v>
      </c>
      <c r="G7" s="102"/>
    </row>
    <row r="8" spans="1:7" s="101" customFormat="1" x14ac:dyDescent="0.25">
      <c r="A8" s="284" t="s">
        <v>1565</v>
      </c>
      <c r="B8" s="284">
        <v>1990</v>
      </c>
      <c r="C8" s="294" t="s">
        <v>326</v>
      </c>
      <c r="D8" s="294"/>
      <c r="E8" s="294" t="s">
        <v>1041</v>
      </c>
      <c r="F8" s="295">
        <v>108994.17</v>
      </c>
      <c r="G8" s="102"/>
    </row>
    <row r="9" spans="1:7" s="101" customFormat="1" ht="60" x14ac:dyDescent="0.25">
      <c r="A9" s="284" t="s">
        <v>1565</v>
      </c>
      <c r="B9" s="284">
        <v>1990</v>
      </c>
      <c r="C9" s="294" t="s">
        <v>330</v>
      </c>
      <c r="D9" s="294"/>
      <c r="E9" s="294"/>
      <c r="F9" s="295">
        <v>15000</v>
      </c>
      <c r="G9" s="102"/>
    </row>
    <row r="10" spans="1:7" s="101" customFormat="1" ht="30" x14ac:dyDescent="0.25">
      <c r="A10" s="284" t="s">
        <v>1566</v>
      </c>
      <c r="B10" s="284">
        <v>1990</v>
      </c>
      <c r="C10" s="294" t="s">
        <v>332</v>
      </c>
      <c r="D10" s="294" t="s">
        <v>888</v>
      </c>
      <c r="E10" s="294" t="s">
        <v>196</v>
      </c>
      <c r="F10" s="295">
        <v>293270</v>
      </c>
      <c r="G10" s="102"/>
    </row>
    <row r="11" spans="1:7" s="101" customFormat="1" ht="30" x14ac:dyDescent="0.25">
      <c r="A11" s="284" t="s">
        <v>1569</v>
      </c>
      <c r="B11" s="284">
        <v>1990</v>
      </c>
      <c r="C11" s="294" t="s">
        <v>324</v>
      </c>
      <c r="D11" s="294" t="s">
        <v>1178</v>
      </c>
      <c r="E11" s="294" t="s">
        <v>26</v>
      </c>
      <c r="F11" s="295">
        <v>93780</v>
      </c>
      <c r="G11" s="102"/>
    </row>
    <row r="12" spans="1:7" s="101" customFormat="1" ht="30" x14ac:dyDescent="0.25">
      <c r="A12" s="284" t="s">
        <v>1562</v>
      </c>
      <c r="B12" s="284">
        <v>1990</v>
      </c>
      <c r="C12" s="294" t="s">
        <v>328</v>
      </c>
      <c r="D12" s="294" t="s">
        <v>1129</v>
      </c>
      <c r="E12" s="294" t="s">
        <v>141</v>
      </c>
      <c r="F12" s="295">
        <v>134759</v>
      </c>
      <c r="G12" s="102"/>
    </row>
    <row r="13" spans="1:7" s="101" customFormat="1" ht="30" x14ac:dyDescent="0.25">
      <c r="A13" s="284" t="s">
        <v>1562</v>
      </c>
      <c r="B13" s="284">
        <v>1990</v>
      </c>
      <c r="C13" s="294" t="s">
        <v>334</v>
      </c>
      <c r="D13" s="294" t="s">
        <v>286</v>
      </c>
      <c r="E13" s="294" t="s">
        <v>26</v>
      </c>
      <c r="F13" s="295">
        <v>232937</v>
      </c>
      <c r="G13" s="102"/>
    </row>
    <row r="14" spans="1:7" s="101" customFormat="1" ht="30" x14ac:dyDescent="0.25">
      <c r="A14" s="284" t="s">
        <v>1568</v>
      </c>
      <c r="B14" s="284">
        <v>1991</v>
      </c>
      <c r="C14" s="294" t="s">
        <v>346</v>
      </c>
      <c r="D14" s="294"/>
      <c r="E14" s="294"/>
      <c r="F14" s="295">
        <v>5000</v>
      </c>
      <c r="G14" s="102"/>
    </row>
    <row r="15" spans="1:7" s="101" customFormat="1" x14ac:dyDescent="0.25">
      <c r="A15" s="284" t="s">
        <v>1568</v>
      </c>
      <c r="B15" s="284">
        <v>1991</v>
      </c>
      <c r="C15" s="294" t="s">
        <v>350</v>
      </c>
      <c r="D15" s="294"/>
      <c r="E15" s="294"/>
      <c r="F15" s="295">
        <v>13000</v>
      </c>
      <c r="G15" s="102"/>
    </row>
    <row r="16" spans="1:7" s="101" customFormat="1" x14ac:dyDescent="0.25">
      <c r="A16" s="284" t="s">
        <v>1563</v>
      </c>
      <c r="B16" s="284">
        <v>1991</v>
      </c>
      <c r="C16" s="294" t="s">
        <v>340</v>
      </c>
      <c r="D16" s="294" t="s">
        <v>1375</v>
      </c>
      <c r="E16" s="294" t="s">
        <v>196</v>
      </c>
      <c r="F16" s="295">
        <v>309027</v>
      </c>
      <c r="G16" s="102"/>
    </row>
    <row r="17" spans="1:7" s="101" customFormat="1" ht="30" x14ac:dyDescent="0.25">
      <c r="A17" s="284" t="s">
        <v>1565</v>
      </c>
      <c r="B17" s="284">
        <v>1991</v>
      </c>
      <c r="C17" s="294" t="s">
        <v>348</v>
      </c>
      <c r="D17" s="294"/>
      <c r="E17" s="294"/>
      <c r="F17" s="295">
        <v>11415</v>
      </c>
      <c r="G17" s="102"/>
    </row>
    <row r="18" spans="1:7" s="101" customFormat="1" ht="45" x14ac:dyDescent="0.25">
      <c r="A18" s="284" t="s">
        <v>1562</v>
      </c>
      <c r="B18" s="284">
        <v>1991</v>
      </c>
      <c r="C18" s="294" t="s">
        <v>342</v>
      </c>
      <c r="D18" s="294" t="s">
        <v>1097</v>
      </c>
      <c r="E18" s="294" t="s">
        <v>1014</v>
      </c>
      <c r="F18" s="295">
        <v>11828</v>
      </c>
      <c r="G18" s="102"/>
    </row>
    <row r="19" spans="1:7" s="101" customFormat="1" ht="30" x14ac:dyDescent="0.25">
      <c r="A19" s="284" t="s">
        <v>1567</v>
      </c>
      <c r="B19" s="284">
        <v>1991</v>
      </c>
      <c r="C19" s="294" t="s">
        <v>344</v>
      </c>
      <c r="D19" s="294" t="s">
        <v>1167</v>
      </c>
      <c r="E19" s="294" t="s">
        <v>141</v>
      </c>
      <c r="F19" s="295">
        <v>200800</v>
      </c>
      <c r="G19" s="102"/>
    </row>
    <row r="20" spans="1:7" s="101" customFormat="1" ht="45" x14ac:dyDescent="0.25">
      <c r="A20" s="284" t="s">
        <v>1564</v>
      </c>
      <c r="B20" s="284">
        <v>1992</v>
      </c>
      <c r="C20" s="294" t="s">
        <v>351</v>
      </c>
      <c r="D20" s="294" t="s">
        <v>1026</v>
      </c>
      <c r="E20" s="294" t="s">
        <v>1027</v>
      </c>
      <c r="F20" s="295">
        <v>200000</v>
      </c>
      <c r="G20" s="102"/>
    </row>
    <row r="21" spans="1:7" s="101" customFormat="1" ht="30" x14ac:dyDescent="0.25">
      <c r="A21" s="284" t="s">
        <v>1563</v>
      </c>
      <c r="B21" s="284">
        <v>1992</v>
      </c>
      <c r="C21" s="294" t="s">
        <v>354</v>
      </c>
      <c r="D21" s="294" t="s">
        <v>268</v>
      </c>
      <c r="E21" s="294" t="s">
        <v>79</v>
      </c>
      <c r="F21" s="295">
        <v>198128</v>
      </c>
      <c r="G21" s="102"/>
    </row>
    <row r="22" spans="1:7" s="101" customFormat="1" ht="45" x14ac:dyDescent="0.25">
      <c r="A22" s="284" t="s">
        <v>1563</v>
      </c>
      <c r="B22" s="284">
        <v>1992</v>
      </c>
      <c r="C22" s="294" t="s">
        <v>362</v>
      </c>
      <c r="D22" s="294" t="s">
        <v>1378</v>
      </c>
      <c r="E22" s="294" t="s">
        <v>647</v>
      </c>
      <c r="F22" s="295">
        <v>6899</v>
      </c>
      <c r="G22" s="102"/>
    </row>
    <row r="23" spans="1:7" s="101" customFormat="1" ht="30" x14ac:dyDescent="0.25">
      <c r="A23" s="284" t="s">
        <v>1565</v>
      </c>
      <c r="B23" s="284">
        <v>1992</v>
      </c>
      <c r="C23" s="294" t="s">
        <v>358</v>
      </c>
      <c r="D23" s="294" t="s">
        <v>1377</v>
      </c>
      <c r="E23" s="294" t="s">
        <v>196</v>
      </c>
      <c r="F23" s="295">
        <v>35029</v>
      </c>
      <c r="G23" s="102"/>
    </row>
    <row r="24" spans="1:7" s="101" customFormat="1" ht="30" x14ac:dyDescent="0.25">
      <c r="A24" s="284" t="s">
        <v>1565</v>
      </c>
      <c r="B24" s="284">
        <v>1992</v>
      </c>
      <c r="C24" s="294" t="s">
        <v>366</v>
      </c>
      <c r="D24" s="294"/>
      <c r="E24" s="294"/>
      <c r="F24" s="295">
        <v>18000</v>
      </c>
      <c r="G24" s="102"/>
    </row>
    <row r="25" spans="1:7" s="101" customFormat="1" ht="45" x14ac:dyDescent="0.25">
      <c r="A25" s="284" t="s">
        <v>1562</v>
      </c>
      <c r="B25" s="284">
        <v>1992</v>
      </c>
      <c r="C25" s="294" t="s">
        <v>356</v>
      </c>
      <c r="D25" s="294" t="s">
        <v>1376</v>
      </c>
      <c r="E25" s="294" t="s">
        <v>79</v>
      </c>
      <c r="F25" s="295">
        <v>198698</v>
      </c>
      <c r="G25" s="102"/>
    </row>
    <row r="26" spans="1:7" s="101" customFormat="1" ht="45" x14ac:dyDescent="0.25">
      <c r="A26" s="284" t="s">
        <v>1562</v>
      </c>
      <c r="B26" s="284">
        <v>1992</v>
      </c>
      <c r="C26" s="294" t="s">
        <v>360</v>
      </c>
      <c r="D26" s="294" t="s">
        <v>286</v>
      </c>
      <c r="E26" s="294" t="s">
        <v>26</v>
      </c>
      <c r="F26" s="295">
        <v>10000</v>
      </c>
      <c r="G26" s="102"/>
    </row>
    <row r="27" spans="1:7" s="101" customFormat="1" ht="30" x14ac:dyDescent="0.25">
      <c r="A27" s="284" t="s">
        <v>1562</v>
      </c>
      <c r="B27" s="284">
        <v>1992</v>
      </c>
      <c r="C27" s="294" t="s">
        <v>364</v>
      </c>
      <c r="D27" s="294" t="s">
        <v>738</v>
      </c>
      <c r="E27" s="294" t="s">
        <v>26</v>
      </c>
      <c r="F27" s="295">
        <v>8625</v>
      </c>
      <c r="G27" s="102"/>
    </row>
    <row r="28" spans="1:7" s="101" customFormat="1" ht="30" x14ac:dyDescent="0.25">
      <c r="A28" s="284" t="s">
        <v>1562</v>
      </c>
      <c r="B28" s="284">
        <v>1992</v>
      </c>
      <c r="C28" s="294" t="s">
        <v>368</v>
      </c>
      <c r="D28" s="294"/>
      <c r="E28" s="294"/>
      <c r="F28" s="295">
        <v>3000</v>
      </c>
      <c r="G28" s="102"/>
    </row>
    <row r="29" spans="1:7" s="101" customFormat="1" ht="30" x14ac:dyDescent="0.25">
      <c r="A29" s="284" t="s">
        <v>1564</v>
      </c>
      <c r="B29" s="284">
        <v>1993</v>
      </c>
      <c r="C29" s="294" t="s">
        <v>376</v>
      </c>
      <c r="D29" s="294" t="s">
        <v>1264</v>
      </c>
      <c r="E29" s="294" t="s">
        <v>79</v>
      </c>
      <c r="F29" s="295">
        <v>86260</v>
      </c>
      <c r="G29" s="102"/>
    </row>
    <row r="30" spans="1:7" s="101" customFormat="1" ht="30" x14ac:dyDescent="0.25">
      <c r="A30" s="284" t="s">
        <v>1568</v>
      </c>
      <c r="B30" s="284">
        <v>1993</v>
      </c>
      <c r="C30" s="294" t="s">
        <v>370</v>
      </c>
      <c r="D30" s="294"/>
      <c r="E30" s="294" t="s">
        <v>1086</v>
      </c>
      <c r="F30" s="295">
        <v>2500</v>
      </c>
      <c r="G30" s="102"/>
    </row>
    <row r="31" spans="1:7" s="101" customFormat="1" x14ac:dyDescent="0.25">
      <c r="A31" s="284" t="s">
        <v>1568</v>
      </c>
      <c r="B31" s="284">
        <v>1993</v>
      </c>
      <c r="C31" s="294" t="s">
        <v>390</v>
      </c>
      <c r="D31" s="294"/>
      <c r="E31" s="294"/>
      <c r="F31" s="295">
        <v>15360</v>
      </c>
      <c r="G31" s="102"/>
    </row>
    <row r="32" spans="1:7" s="101" customFormat="1" ht="45" x14ac:dyDescent="0.25">
      <c r="A32" s="284" t="s">
        <v>1563</v>
      </c>
      <c r="B32" s="284">
        <v>1993</v>
      </c>
      <c r="C32" s="294" t="s">
        <v>372</v>
      </c>
      <c r="D32" s="294" t="s">
        <v>1088</v>
      </c>
      <c r="E32" s="294" t="s">
        <v>1089</v>
      </c>
      <c r="F32" s="295">
        <v>12000</v>
      </c>
      <c r="G32" s="102"/>
    </row>
    <row r="33" spans="1:7" s="101" customFormat="1" ht="30" x14ac:dyDescent="0.25">
      <c r="A33" s="284" t="s">
        <v>1563</v>
      </c>
      <c r="B33" s="284">
        <v>1993</v>
      </c>
      <c r="C33" s="294" t="s">
        <v>384</v>
      </c>
      <c r="D33" s="294" t="s">
        <v>268</v>
      </c>
      <c r="E33" s="294" t="s">
        <v>79</v>
      </c>
      <c r="F33" s="295">
        <v>15955</v>
      </c>
      <c r="G33" s="102"/>
    </row>
    <row r="34" spans="1:7" s="101" customFormat="1" ht="30" x14ac:dyDescent="0.25">
      <c r="A34" s="284" t="s">
        <v>1565</v>
      </c>
      <c r="B34" s="284">
        <v>1993</v>
      </c>
      <c r="C34" s="294" t="s">
        <v>374</v>
      </c>
      <c r="D34" s="294" t="s">
        <v>41</v>
      </c>
      <c r="E34" s="294" t="s">
        <v>141</v>
      </c>
      <c r="F34" s="295">
        <v>150000</v>
      </c>
      <c r="G34" s="102"/>
    </row>
    <row r="35" spans="1:7" s="101" customFormat="1" x14ac:dyDescent="0.25">
      <c r="A35" s="284" t="s">
        <v>1565</v>
      </c>
      <c r="B35" s="284">
        <v>1993</v>
      </c>
      <c r="C35" s="294" t="s">
        <v>378</v>
      </c>
      <c r="D35" s="294"/>
      <c r="E35" s="294"/>
      <c r="F35" s="295">
        <v>25000</v>
      </c>
      <c r="G35" s="102"/>
    </row>
    <row r="36" spans="1:7" s="101" customFormat="1" x14ac:dyDescent="0.25">
      <c r="A36" s="284" t="s">
        <v>1565</v>
      </c>
      <c r="B36" s="284">
        <v>1993</v>
      </c>
      <c r="C36" s="294" t="s">
        <v>388</v>
      </c>
      <c r="D36" s="294"/>
      <c r="E36" s="294"/>
      <c r="F36" s="295">
        <v>38740</v>
      </c>
      <c r="G36" s="102"/>
    </row>
    <row r="37" spans="1:7" s="101" customFormat="1" x14ac:dyDescent="0.25">
      <c r="A37" s="284" t="s">
        <v>1565</v>
      </c>
      <c r="B37" s="284">
        <v>1993</v>
      </c>
      <c r="C37" s="294" t="s">
        <v>394</v>
      </c>
      <c r="D37" s="294"/>
      <c r="E37" s="294"/>
      <c r="F37" s="295">
        <v>2000</v>
      </c>
      <c r="G37" s="102"/>
    </row>
    <row r="38" spans="1:7" s="101" customFormat="1" ht="45" x14ac:dyDescent="0.25">
      <c r="A38" s="284" t="s">
        <v>1569</v>
      </c>
      <c r="B38" s="284">
        <v>1993</v>
      </c>
      <c r="C38" s="294" t="s">
        <v>392</v>
      </c>
      <c r="D38" s="294" t="s">
        <v>1379</v>
      </c>
      <c r="E38" s="294" t="s">
        <v>1205</v>
      </c>
      <c r="F38" s="295">
        <v>10000</v>
      </c>
      <c r="G38" s="102"/>
    </row>
    <row r="39" spans="1:7" s="101" customFormat="1" ht="30" x14ac:dyDescent="0.25">
      <c r="A39" s="284" t="s">
        <v>1562</v>
      </c>
      <c r="B39" s="284">
        <v>1993</v>
      </c>
      <c r="C39" s="294" t="s">
        <v>380</v>
      </c>
      <c r="D39" s="294" t="s">
        <v>286</v>
      </c>
      <c r="E39" s="294" t="s">
        <v>26</v>
      </c>
      <c r="F39" s="295">
        <v>71491</v>
      </c>
      <c r="G39" s="102"/>
    </row>
    <row r="40" spans="1:7" s="101" customFormat="1" ht="45" x14ac:dyDescent="0.25">
      <c r="A40" s="284" t="s">
        <v>1562</v>
      </c>
      <c r="B40" s="284">
        <v>1993</v>
      </c>
      <c r="C40" s="294" t="s">
        <v>382</v>
      </c>
      <c r="D40" s="294" t="s">
        <v>243</v>
      </c>
      <c r="E40" s="294" t="s">
        <v>1102</v>
      </c>
      <c r="F40" s="295">
        <v>2849</v>
      </c>
      <c r="G40" s="102"/>
    </row>
    <row r="41" spans="1:7" s="101" customFormat="1" ht="60" x14ac:dyDescent="0.25">
      <c r="A41" s="284" t="s">
        <v>1562</v>
      </c>
      <c r="B41" s="284">
        <v>1993</v>
      </c>
      <c r="C41" s="294" t="s">
        <v>386</v>
      </c>
      <c r="D41" s="294" t="s">
        <v>1380</v>
      </c>
      <c r="E41" s="294" t="s">
        <v>1065</v>
      </c>
      <c r="F41" s="295">
        <v>10000</v>
      </c>
      <c r="G41" s="102"/>
    </row>
    <row r="42" spans="1:7" s="101" customFormat="1" ht="45" x14ac:dyDescent="0.25">
      <c r="A42" s="284" t="s">
        <v>1564</v>
      </c>
      <c r="B42" s="284">
        <v>1994</v>
      </c>
      <c r="C42" s="294" t="s">
        <v>398</v>
      </c>
      <c r="D42" s="294"/>
      <c r="E42" s="294"/>
      <c r="F42" s="295">
        <v>60000</v>
      </c>
      <c r="G42" s="102"/>
    </row>
    <row r="43" spans="1:7" s="101" customFormat="1" x14ac:dyDescent="0.25">
      <c r="A43" s="284" t="s">
        <v>1564</v>
      </c>
      <c r="B43" s="284">
        <v>1994</v>
      </c>
      <c r="C43" s="294" t="s">
        <v>396</v>
      </c>
      <c r="D43" s="294"/>
      <c r="E43" s="294"/>
      <c r="F43" s="295">
        <v>9500</v>
      </c>
      <c r="G43" s="102"/>
    </row>
    <row r="44" spans="1:7" s="101" customFormat="1" ht="60" x14ac:dyDescent="0.25">
      <c r="A44" s="284" t="s">
        <v>1563</v>
      </c>
      <c r="B44" s="284">
        <v>1994</v>
      </c>
      <c r="C44" s="294" t="s">
        <v>406</v>
      </c>
      <c r="D44" s="294" t="s">
        <v>1293</v>
      </c>
      <c r="E44" s="294" t="s">
        <v>130</v>
      </c>
      <c r="F44" s="295">
        <v>30515</v>
      </c>
      <c r="G44" s="102"/>
    </row>
    <row r="45" spans="1:7" s="101" customFormat="1" ht="30" x14ac:dyDescent="0.25">
      <c r="A45" s="284" t="s">
        <v>1565</v>
      </c>
      <c r="B45" s="284">
        <v>1994</v>
      </c>
      <c r="C45" s="294" t="s">
        <v>408</v>
      </c>
      <c r="D45" s="294" t="s">
        <v>1030</v>
      </c>
      <c r="E45" s="294" t="s">
        <v>196</v>
      </c>
      <c r="F45" s="295">
        <v>17000</v>
      </c>
      <c r="G45" s="102"/>
    </row>
    <row r="46" spans="1:7" s="101" customFormat="1" x14ac:dyDescent="0.25">
      <c r="A46" s="284" t="s">
        <v>1565</v>
      </c>
      <c r="B46" s="284">
        <v>1994</v>
      </c>
      <c r="C46" s="294" t="s">
        <v>432</v>
      </c>
      <c r="D46" s="294"/>
      <c r="E46" s="294"/>
      <c r="F46" s="295">
        <v>43024</v>
      </c>
      <c r="G46" s="102"/>
    </row>
    <row r="47" spans="1:7" s="101" customFormat="1" ht="60" x14ac:dyDescent="0.25">
      <c r="A47" s="284" t="s">
        <v>1562</v>
      </c>
      <c r="B47" s="284">
        <v>1994</v>
      </c>
      <c r="C47" s="294" t="s">
        <v>402</v>
      </c>
      <c r="D47" s="294" t="s">
        <v>1180</v>
      </c>
      <c r="E47" s="294" t="s">
        <v>1014</v>
      </c>
      <c r="F47" s="295">
        <v>11145</v>
      </c>
      <c r="G47" s="102"/>
    </row>
    <row r="48" spans="1:7" s="101" customFormat="1" ht="45" x14ac:dyDescent="0.25">
      <c r="A48" s="284" t="s">
        <v>1562</v>
      </c>
      <c r="B48" s="284">
        <v>1994</v>
      </c>
      <c r="C48" s="294" t="s">
        <v>400</v>
      </c>
      <c r="D48" s="294" t="s">
        <v>1179</v>
      </c>
      <c r="E48" s="294" t="s">
        <v>79</v>
      </c>
      <c r="F48" s="295">
        <v>10000</v>
      </c>
      <c r="G48" s="102"/>
    </row>
    <row r="49" spans="1:7" s="101" customFormat="1" ht="45" x14ac:dyDescent="0.25">
      <c r="A49" s="284" t="s">
        <v>1562</v>
      </c>
      <c r="B49" s="284">
        <v>1994</v>
      </c>
      <c r="C49" s="294" t="s">
        <v>404</v>
      </c>
      <c r="D49" s="294" t="s">
        <v>1380</v>
      </c>
      <c r="E49" s="294" t="s">
        <v>1065</v>
      </c>
      <c r="F49" s="295">
        <v>9500</v>
      </c>
      <c r="G49" s="102"/>
    </row>
    <row r="50" spans="1:7" s="101" customFormat="1" ht="45" x14ac:dyDescent="0.25">
      <c r="A50" s="284" t="s">
        <v>1562</v>
      </c>
      <c r="B50" s="284">
        <v>1994</v>
      </c>
      <c r="C50" s="294" t="s">
        <v>410</v>
      </c>
      <c r="D50" s="294" t="s">
        <v>690</v>
      </c>
      <c r="E50" s="294" t="s">
        <v>196</v>
      </c>
      <c r="F50" s="295">
        <v>10000</v>
      </c>
      <c r="G50" s="102"/>
    </row>
    <row r="51" spans="1:7" s="101" customFormat="1" x14ac:dyDescent="0.25">
      <c r="A51" s="284" t="s">
        <v>1568</v>
      </c>
      <c r="B51" s="284">
        <v>1995</v>
      </c>
      <c r="C51" s="294" t="s">
        <v>426</v>
      </c>
      <c r="D51" s="294"/>
      <c r="E51" s="294"/>
      <c r="F51" s="295">
        <v>15360</v>
      </c>
      <c r="G51" s="102"/>
    </row>
    <row r="52" spans="1:7" s="101" customFormat="1" ht="30" x14ac:dyDescent="0.25">
      <c r="A52" s="284" t="s">
        <v>1570</v>
      </c>
      <c r="B52" s="284">
        <v>1995</v>
      </c>
      <c r="C52" s="294" t="s">
        <v>420</v>
      </c>
      <c r="D52" s="294" t="s">
        <v>1257</v>
      </c>
      <c r="E52" s="294" t="s">
        <v>1258</v>
      </c>
      <c r="F52" s="295">
        <v>17350</v>
      </c>
      <c r="G52" s="102"/>
    </row>
    <row r="53" spans="1:7" s="101" customFormat="1" ht="60" x14ac:dyDescent="0.25">
      <c r="A53" s="284" t="s">
        <v>1563</v>
      </c>
      <c r="B53" s="284">
        <v>1995</v>
      </c>
      <c r="C53" s="294" t="s">
        <v>416</v>
      </c>
      <c r="D53" s="294" t="s">
        <v>1306</v>
      </c>
      <c r="E53" s="294" t="s">
        <v>1310</v>
      </c>
      <c r="F53" s="295">
        <v>145732</v>
      </c>
      <c r="G53" s="102"/>
    </row>
    <row r="54" spans="1:7" s="101" customFormat="1" x14ac:dyDescent="0.25">
      <c r="A54" s="284" t="s">
        <v>1563</v>
      </c>
      <c r="B54" s="284">
        <v>1995</v>
      </c>
      <c r="C54" s="294" t="s">
        <v>414</v>
      </c>
      <c r="D54" s="294"/>
      <c r="E54" s="294"/>
      <c r="F54" s="295">
        <v>64937</v>
      </c>
      <c r="G54" s="102"/>
    </row>
    <row r="55" spans="1:7" s="101" customFormat="1" ht="45" x14ac:dyDescent="0.25">
      <c r="A55" s="284" t="s">
        <v>1563</v>
      </c>
      <c r="B55" s="284">
        <v>1995</v>
      </c>
      <c r="C55" s="294" t="s">
        <v>436</v>
      </c>
      <c r="D55" s="294" t="s">
        <v>1249</v>
      </c>
      <c r="E55" s="294" t="s">
        <v>75</v>
      </c>
      <c r="F55" s="295">
        <v>65000</v>
      </c>
      <c r="G55" s="102"/>
    </row>
    <row r="56" spans="1:7" s="101" customFormat="1" ht="45" x14ac:dyDescent="0.25">
      <c r="A56" s="284" t="s">
        <v>1563</v>
      </c>
      <c r="B56" s="284">
        <v>1995</v>
      </c>
      <c r="C56" s="294" t="s">
        <v>422</v>
      </c>
      <c r="D56" s="294" t="s">
        <v>1277</v>
      </c>
      <c r="E56" s="294" t="s">
        <v>21</v>
      </c>
      <c r="F56" s="295">
        <v>13300</v>
      </c>
      <c r="G56" s="102"/>
    </row>
    <row r="57" spans="1:7" s="101" customFormat="1" ht="30" x14ac:dyDescent="0.25">
      <c r="A57" s="284" t="s">
        <v>1581</v>
      </c>
      <c r="B57" s="284">
        <v>1995</v>
      </c>
      <c r="C57" s="294" t="s">
        <v>424</v>
      </c>
      <c r="D57" s="294" t="s">
        <v>1284</v>
      </c>
      <c r="E57" s="294" t="s">
        <v>558</v>
      </c>
      <c r="F57" s="295">
        <v>7000</v>
      </c>
      <c r="G57" s="102"/>
    </row>
    <row r="58" spans="1:7" s="101" customFormat="1" ht="30" x14ac:dyDescent="0.25">
      <c r="A58" s="284" t="s">
        <v>1565</v>
      </c>
      <c r="B58" s="284">
        <v>1995</v>
      </c>
      <c r="C58" s="294" t="s">
        <v>440</v>
      </c>
      <c r="D58" s="294" t="s">
        <v>41</v>
      </c>
      <c r="E58" s="294" t="s">
        <v>141</v>
      </c>
      <c r="F58" s="295">
        <v>58740</v>
      </c>
      <c r="G58" s="102"/>
    </row>
    <row r="59" spans="1:7" s="101" customFormat="1" x14ac:dyDescent="0.25">
      <c r="A59" s="284" t="s">
        <v>1565</v>
      </c>
      <c r="B59" s="284">
        <v>1995</v>
      </c>
      <c r="C59" s="294" t="s">
        <v>442</v>
      </c>
      <c r="D59" s="294"/>
      <c r="E59" s="294"/>
      <c r="F59" s="295">
        <v>43024</v>
      </c>
      <c r="G59" s="102"/>
    </row>
    <row r="60" spans="1:7" s="101" customFormat="1" ht="45" x14ac:dyDescent="0.25">
      <c r="A60" s="284" t="s">
        <v>1569</v>
      </c>
      <c r="B60" s="284">
        <v>1995</v>
      </c>
      <c r="C60" s="294" t="s">
        <v>438</v>
      </c>
      <c r="D60" s="294" t="s">
        <v>1271</v>
      </c>
      <c r="E60" s="294" t="s">
        <v>92</v>
      </c>
      <c r="F60" s="295">
        <v>15985</v>
      </c>
      <c r="G60" s="102"/>
    </row>
    <row r="61" spans="1:7" s="101" customFormat="1" ht="30" x14ac:dyDescent="0.25">
      <c r="A61" s="284" t="s">
        <v>1562</v>
      </c>
      <c r="B61" s="284">
        <v>1995</v>
      </c>
      <c r="C61" s="294" t="s">
        <v>412</v>
      </c>
      <c r="D61" s="294" t="s">
        <v>847</v>
      </c>
      <c r="E61" s="294" t="s">
        <v>26</v>
      </c>
      <c r="F61" s="295">
        <v>80000</v>
      </c>
      <c r="G61" s="102"/>
    </row>
    <row r="62" spans="1:7" s="101" customFormat="1" ht="45" x14ac:dyDescent="0.25">
      <c r="A62" s="284" t="s">
        <v>1562</v>
      </c>
      <c r="B62" s="284">
        <v>1995</v>
      </c>
      <c r="C62" s="294" t="s">
        <v>418</v>
      </c>
      <c r="D62" s="294" t="s">
        <v>1252</v>
      </c>
      <c r="E62" s="294" t="s">
        <v>781</v>
      </c>
      <c r="F62" s="295">
        <v>25100</v>
      </c>
      <c r="G62" s="102"/>
    </row>
    <row r="63" spans="1:7" s="101" customFormat="1" ht="30" x14ac:dyDescent="0.25">
      <c r="A63" s="284" t="s">
        <v>1567</v>
      </c>
      <c r="B63" s="284">
        <v>1995</v>
      </c>
      <c r="C63" s="294" t="s">
        <v>434</v>
      </c>
      <c r="D63" s="294" t="s">
        <v>1317</v>
      </c>
      <c r="E63" s="294" t="s">
        <v>206</v>
      </c>
      <c r="F63" s="295">
        <v>141840</v>
      </c>
      <c r="G63" s="102"/>
    </row>
    <row r="64" spans="1:7" s="101" customFormat="1" ht="30" x14ac:dyDescent="0.25">
      <c r="A64" s="284" t="s">
        <v>1568</v>
      </c>
      <c r="B64" s="284">
        <v>1996</v>
      </c>
      <c r="C64" s="294" t="s">
        <v>430</v>
      </c>
      <c r="D64" s="294"/>
      <c r="E64" s="294"/>
      <c r="F64" s="295">
        <v>3000</v>
      </c>
      <c r="G64" s="102"/>
    </row>
    <row r="65" spans="1:7" s="101" customFormat="1" ht="45" x14ac:dyDescent="0.25">
      <c r="A65" s="284" t="s">
        <v>1563</v>
      </c>
      <c r="B65" s="284">
        <v>1996</v>
      </c>
      <c r="C65" s="294" t="s">
        <v>444</v>
      </c>
      <c r="D65" s="294" t="s">
        <v>1249</v>
      </c>
      <c r="E65" s="294" t="s">
        <v>75</v>
      </c>
      <c r="F65" s="295">
        <v>73500</v>
      </c>
      <c r="G65" s="102"/>
    </row>
    <row r="66" spans="1:7" s="101" customFormat="1" ht="30" x14ac:dyDescent="0.25">
      <c r="A66" s="284" t="s">
        <v>1563</v>
      </c>
      <c r="B66" s="284">
        <v>1996</v>
      </c>
      <c r="C66" s="294" t="s">
        <v>450</v>
      </c>
      <c r="D66" s="294" t="s">
        <v>1323</v>
      </c>
      <c r="E66" s="294" t="s">
        <v>506</v>
      </c>
      <c r="F66" s="295">
        <v>116810</v>
      </c>
      <c r="G66" s="102"/>
    </row>
    <row r="67" spans="1:7" s="101" customFormat="1" ht="30" x14ac:dyDescent="0.25">
      <c r="A67" s="284" t="s">
        <v>1563</v>
      </c>
      <c r="B67" s="284">
        <v>1996</v>
      </c>
      <c r="C67" s="294" t="s">
        <v>452</v>
      </c>
      <c r="D67" s="294" t="s">
        <v>888</v>
      </c>
      <c r="E67" s="294" t="s">
        <v>196</v>
      </c>
      <c r="F67" s="295">
        <v>146939</v>
      </c>
      <c r="G67" s="102"/>
    </row>
    <row r="68" spans="1:7" s="101" customFormat="1" ht="45" x14ac:dyDescent="0.25">
      <c r="A68" s="284" t="s">
        <v>1581</v>
      </c>
      <c r="B68" s="284">
        <v>1996</v>
      </c>
      <c r="C68" s="294" t="s">
        <v>446</v>
      </c>
      <c r="D68" s="294" t="s">
        <v>1381</v>
      </c>
      <c r="E68" s="294" t="s">
        <v>1205</v>
      </c>
      <c r="F68" s="295">
        <v>50565</v>
      </c>
      <c r="G68" s="102"/>
    </row>
    <row r="69" spans="1:7" s="101" customFormat="1" ht="30" x14ac:dyDescent="0.25">
      <c r="A69" s="284" t="s">
        <v>1565</v>
      </c>
      <c r="B69" s="284">
        <v>1996</v>
      </c>
      <c r="C69" s="294" t="s">
        <v>428</v>
      </c>
      <c r="D69" s="294" t="s">
        <v>1331</v>
      </c>
      <c r="E69" s="294" t="s">
        <v>1332</v>
      </c>
      <c r="F69" s="295">
        <v>34503.75</v>
      </c>
      <c r="G69" s="102"/>
    </row>
    <row r="70" spans="1:7" s="101" customFormat="1" x14ac:dyDescent="0.25">
      <c r="A70" s="284" t="s">
        <v>1565</v>
      </c>
      <c r="B70" s="284">
        <v>1996</v>
      </c>
      <c r="C70" s="294" t="s">
        <v>460</v>
      </c>
      <c r="D70" s="294"/>
      <c r="E70" s="294"/>
      <c r="F70" s="295">
        <v>43024</v>
      </c>
      <c r="G70" s="102"/>
    </row>
    <row r="71" spans="1:7" s="101" customFormat="1" x14ac:dyDescent="0.25">
      <c r="A71" s="284" t="s">
        <v>1565</v>
      </c>
      <c r="B71" s="284">
        <v>1996</v>
      </c>
      <c r="C71" s="294" t="s">
        <v>462</v>
      </c>
      <c r="D71" s="294"/>
      <c r="E71" s="294"/>
      <c r="F71" s="295">
        <v>23745</v>
      </c>
      <c r="G71" s="102"/>
    </row>
    <row r="72" spans="1:7" s="101" customFormat="1" ht="45" x14ac:dyDescent="0.25">
      <c r="A72" s="284" t="s">
        <v>1562</v>
      </c>
      <c r="B72" s="284">
        <v>1996</v>
      </c>
      <c r="C72" s="294" t="s">
        <v>448</v>
      </c>
      <c r="D72" s="294" t="s">
        <v>286</v>
      </c>
      <c r="E72" s="294" t="s">
        <v>26</v>
      </c>
      <c r="F72" s="295">
        <v>266980</v>
      </c>
      <c r="G72" s="102"/>
    </row>
    <row r="73" spans="1:7" s="101" customFormat="1" ht="45" x14ac:dyDescent="0.25">
      <c r="A73" s="284" t="s">
        <v>1562</v>
      </c>
      <c r="B73" s="284">
        <v>1996</v>
      </c>
      <c r="C73" s="294" t="s">
        <v>454</v>
      </c>
      <c r="D73" s="294" t="s">
        <v>1200</v>
      </c>
      <c r="E73" s="294" t="s">
        <v>21</v>
      </c>
      <c r="F73" s="295">
        <v>41049</v>
      </c>
      <c r="G73" s="102"/>
    </row>
    <row r="74" spans="1:7" s="101" customFormat="1" ht="45" x14ac:dyDescent="0.25">
      <c r="A74" s="284" t="s">
        <v>1562</v>
      </c>
      <c r="B74" s="284">
        <v>1996</v>
      </c>
      <c r="C74" s="294" t="s">
        <v>456</v>
      </c>
      <c r="D74" s="294" t="s">
        <v>1320</v>
      </c>
      <c r="E74" s="294" t="s">
        <v>795</v>
      </c>
      <c r="F74" s="295">
        <v>36000</v>
      </c>
      <c r="G74" s="102"/>
    </row>
    <row r="75" spans="1:7" s="101" customFormat="1" ht="45" x14ac:dyDescent="0.25">
      <c r="A75" s="284" t="s">
        <v>1562</v>
      </c>
      <c r="B75" s="284">
        <v>1996</v>
      </c>
      <c r="C75" s="294" t="s">
        <v>458</v>
      </c>
      <c r="D75" s="294" t="s">
        <v>145</v>
      </c>
      <c r="E75" s="294" t="s">
        <v>761</v>
      </c>
      <c r="F75" s="295">
        <v>10000</v>
      </c>
      <c r="G75" s="102"/>
    </row>
    <row r="76" spans="1:7" s="101" customFormat="1" ht="60" x14ac:dyDescent="0.25">
      <c r="A76" s="284" t="s">
        <v>1564</v>
      </c>
      <c r="B76" s="284">
        <v>1997</v>
      </c>
      <c r="C76" s="294" t="s">
        <v>477</v>
      </c>
      <c r="D76" s="294" t="s">
        <v>1024</v>
      </c>
      <c r="E76" s="294" t="s">
        <v>867</v>
      </c>
      <c r="F76" s="295">
        <v>46150</v>
      </c>
      <c r="G76" s="102"/>
    </row>
    <row r="77" spans="1:7" s="101" customFormat="1" ht="45" x14ac:dyDescent="0.25">
      <c r="A77" s="284" t="s">
        <v>1570</v>
      </c>
      <c r="B77" s="284">
        <v>1997</v>
      </c>
      <c r="C77" s="294" t="s">
        <v>467</v>
      </c>
      <c r="D77" s="294" t="s">
        <v>1382</v>
      </c>
      <c r="E77" s="294" t="s">
        <v>79</v>
      </c>
      <c r="F77" s="295">
        <v>71491</v>
      </c>
      <c r="G77" s="102"/>
    </row>
    <row r="78" spans="1:7" s="101" customFormat="1" ht="30" x14ac:dyDescent="0.25">
      <c r="A78" s="284" t="s">
        <v>1570</v>
      </c>
      <c r="B78" s="284">
        <v>1997</v>
      </c>
      <c r="C78" s="294" t="s">
        <v>478</v>
      </c>
      <c r="D78" s="294" t="s">
        <v>47</v>
      </c>
      <c r="E78" s="294" t="s">
        <v>141</v>
      </c>
      <c r="F78" s="295">
        <v>19500</v>
      </c>
      <c r="G78" s="102"/>
    </row>
    <row r="79" spans="1:7" s="101" customFormat="1" ht="90" x14ac:dyDescent="0.25">
      <c r="A79" s="284" t="s">
        <v>1563</v>
      </c>
      <c r="B79" s="284">
        <v>1997</v>
      </c>
      <c r="C79" s="294" t="s">
        <v>473</v>
      </c>
      <c r="D79" s="294" t="s">
        <v>1328</v>
      </c>
      <c r="E79" s="294" t="s">
        <v>1327</v>
      </c>
      <c r="F79" s="295">
        <v>44000</v>
      </c>
      <c r="G79" s="102"/>
    </row>
    <row r="80" spans="1:7" s="101" customFormat="1" ht="30" x14ac:dyDescent="0.25">
      <c r="A80" s="284" t="s">
        <v>1565</v>
      </c>
      <c r="B80" s="284">
        <v>1997</v>
      </c>
      <c r="C80" s="294" t="s">
        <v>465</v>
      </c>
      <c r="D80" s="294" t="s">
        <v>41</v>
      </c>
      <c r="E80" s="294" t="s">
        <v>141</v>
      </c>
      <c r="F80" s="295">
        <v>171732.17</v>
      </c>
      <c r="G80" s="102"/>
    </row>
    <row r="81" spans="1:7" s="101" customFormat="1" x14ac:dyDescent="0.25">
      <c r="A81" s="284" t="s">
        <v>1565</v>
      </c>
      <c r="B81" s="284">
        <v>1997</v>
      </c>
      <c r="C81" s="294" t="s">
        <v>572</v>
      </c>
      <c r="D81" s="294"/>
      <c r="E81" s="294"/>
      <c r="F81" s="295">
        <v>42528.95</v>
      </c>
      <c r="G81" s="102"/>
    </row>
    <row r="82" spans="1:7" s="101" customFormat="1" x14ac:dyDescent="0.25">
      <c r="A82" s="313" t="s">
        <v>1565</v>
      </c>
      <c r="B82" s="313">
        <v>1997</v>
      </c>
      <c r="C82" s="314" t="s">
        <v>574</v>
      </c>
      <c r="D82" s="314"/>
      <c r="E82" s="314"/>
      <c r="F82" s="315">
        <v>22492</v>
      </c>
      <c r="G82" s="102"/>
    </row>
    <row r="83" spans="1:7" s="134" customFormat="1" ht="30" x14ac:dyDescent="0.25">
      <c r="A83" s="284" t="s">
        <v>1562</v>
      </c>
      <c r="B83" s="284">
        <v>1997</v>
      </c>
      <c r="C83" s="294" t="s">
        <v>469</v>
      </c>
      <c r="D83" s="294" t="s">
        <v>1200</v>
      </c>
      <c r="E83" s="294" t="s">
        <v>21</v>
      </c>
      <c r="F83" s="295">
        <v>57366</v>
      </c>
      <c r="G83" s="194"/>
    </row>
    <row r="84" spans="1:7" s="101" customFormat="1" ht="60" x14ac:dyDescent="0.25">
      <c r="A84" s="316" t="s">
        <v>1562</v>
      </c>
      <c r="B84" s="316">
        <v>1997</v>
      </c>
      <c r="C84" s="317" t="s">
        <v>471</v>
      </c>
      <c r="D84" s="317" t="s">
        <v>145</v>
      </c>
      <c r="E84" s="317" t="s">
        <v>761</v>
      </c>
      <c r="F84" s="318">
        <v>99954</v>
      </c>
      <c r="G84" s="102"/>
    </row>
    <row r="85" spans="1:7" s="101" customFormat="1" ht="45" x14ac:dyDescent="0.25">
      <c r="A85" s="284" t="s">
        <v>1567</v>
      </c>
      <c r="B85" s="284">
        <v>1997</v>
      </c>
      <c r="C85" s="294" t="s">
        <v>475</v>
      </c>
      <c r="D85" s="294" t="s">
        <v>1347</v>
      </c>
      <c r="E85" s="294" t="s">
        <v>206</v>
      </c>
      <c r="F85" s="295">
        <v>79813</v>
      </c>
      <c r="G85" s="102"/>
    </row>
    <row r="86" spans="1:7" s="101" customFormat="1" x14ac:dyDescent="0.25">
      <c r="A86" s="284" t="s">
        <v>1568</v>
      </c>
      <c r="B86" s="284">
        <v>1998</v>
      </c>
      <c r="C86" s="173" t="s">
        <v>580</v>
      </c>
      <c r="D86" s="173"/>
      <c r="E86" s="173"/>
      <c r="F86" s="291">
        <v>20000</v>
      </c>
      <c r="G86" s="102"/>
    </row>
    <row r="87" spans="1:7" s="289" customFormat="1" ht="30" x14ac:dyDescent="0.25">
      <c r="A87" s="284" t="s">
        <v>1568</v>
      </c>
      <c r="B87" s="284">
        <v>1998</v>
      </c>
      <c r="C87" s="173" t="s">
        <v>562</v>
      </c>
      <c r="D87" s="173" t="s">
        <v>563</v>
      </c>
      <c r="E87" s="173" t="s">
        <v>564</v>
      </c>
      <c r="F87" s="291">
        <v>3945</v>
      </c>
    </row>
    <row r="88" spans="1:7" ht="60" x14ac:dyDescent="0.25">
      <c r="A88" s="284" t="s">
        <v>1570</v>
      </c>
      <c r="B88" s="284">
        <v>1998</v>
      </c>
      <c r="C88" s="173" t="s">
        <v>543</v>
      </c>
      <c r="D88" s="173" t="s">
        <v>1383</v>
      </c>
      <c r="E88" s="173" t="s">
        <v>545</v>
      </c>
      <c r="F88" s="291">
        <v>10000</v>
      </c>
    </row>
    <row r="89" spans="1:7" s="289" customFormat="1" ht="45" x14ac:dyDescent="0.25">
      <c r="A89" s="284" t="s">
        <v>1563</v>
      </c>
      <c r="B89" s="284">
        <v>1998</v>
      </c>
      <c r="C89" s="294" t="s">
        <v>1574</v>
      </c>
      <c r="D89" s="294" t="s">
        <v>869</v>
      </c>
      <c r="E89" s="294" t="s">
        <v>79</v>
      </c>
      <c r="F89" s="295">
        <v>84642</v>
      </c>
    </row>
    <row r="90" spans="1:7" ht="30" x14ac:dyDescent="0.25">
      <c r="A90" s="284" t="s">
        <v>1563</v>
      </c>
      <c r="B90" s="284">
        <v>1998</v>
      </c>
      <c r="C90" s="173" t="s">
        <v>504</v>
      </c>
      <c r="D90" s="173" t="s">
        <v>1323</v>
      </c>
      <c r="E90" s="173" t="s">
        <v>506</v>
      </c>
      <c r="F90" s="291">
        <v>179380</v>
      </c>
    </row>
    <row r="91" spans="1:7" s="289" customFormat="1" ht="30" x14ac:dyDescent="0.25">
      <c r="A91" s="284" t="s">
        <v>1581</v>
      </c>
      <c r="B91" s="284">
        <v>1998</v>
      </c>
      <c r="C91" s="173" t="s">
        <v>556</v>
      </c>
      <c r="D91" s="173" t="s">
        <v>1287</v>
      </c>
      <c r="E91" s="173" t="s">
        <v>558</v>
      </c>
      <c r="F91" s="291">
        <v>20000</v>
      </c>
    </row>
    <row r="92" spans="1:7" ht="30" x14ac:dyDescent="0.25">
      <c r="A92" s="284" t="s">
        <v>1565</v>
      </c>
      <c r="B92" s="284">
        <v>1998</v>
      </c>
      <c r="C92" s="173" t="s">
        <v>578</v>
      </c>
      <c r="D92" s="173"/>
      <c r="E92" s="173"/>
      <c r="F92" s="291">
        <v>22038</v>
      </c>
    </row>
    <row r="93" spans="1:7" s="289" customFormat="1" x14ac:dyDescent="0.25">
      <c r="A93" s="284" t="s">
        <v>1565</v>
      </c>
      <c r="B93" s="284">
        <v>1998</v>
      </c>
      <c r="C93" s="173" t="s">
        <v>582</v>
      </c>
      <c r="D93" s="173"/>
      <c r="E93" s="173"/>
      <c r="F93" s="291">
        <v>46024</v>
      </c>
    </row>
    <row r="94" spans="1:7" ht="30" x14ac:dyDescent="0.25">
      <c r="A94" s="284" t="s">
        <v>1562</v>
      </c>
      <c r="B94" s="284">
        <v>1998</v>
      </c>
      <c r="C94" s="173" t="s">
        <v>520</v>
      </c>
      <c r="D94" s="173" t="s">
        <v>521</v>
      </c>
      <c r="E94" s="173" t="s">
        <v>117</v>
      </c>
      <c r="F94" s="291">
        <v>142103</v>
      </c>
    </row>
    <row r="95" spans="1:7" s="289" customFormat="1" x14ac:dyDescent="0.25">
      <c r="A95" s="297" t="s">
        <v>1568</v>
      </c>
      <c r="B95" s="297">
        <v>1999</v>
      </c>
      <c r="C95" s="173" t="s">
        <v>584</v>
      </c>
      <c r="D95" s="173"/>
      <c r="E95" s="173"/>
      <c r="F95" s="291">
        <v>1000</v>
      </c>
    </row>
    <row r="96" spans="1:7" ht="60" x14ac:dyDescent="0.25">
      <c r="A96" s="297" t="s">
        <v>1570</v>
      </c>
      <c r="B96" s="297">
        <v>1999</v>
      </c>
      <c r="C96" s="173" t="s">
        <v>586</v>
      </c>
      <c r="D96" s="173" t="s">
        <v>1288</v>
      </c>
      <c r="E96" s="173" t="s">
        <v>117</v>
      </c>
      <c r="F96" s="291">
        <v>10954</v>
      </c>
    </row>
    <row r="97" spans="1:6" s="289" customFormat="1" ht="30" x14ac:dyDescent="0.25">
      <c r="A97" s="297" t="s">
        <v>1564</v>
      </c>
      <c r="B97" s="297">
        <v>2000</v>
      </c>
      <c r="C97" s="173" t="s">
        <v>600</v>
      </c>
      <c r="D97" s="173"/>
      <c r="E97" s="173"/>
      <c r="F97" s="291">
        <v>4500</v>
      </c>
    </row>
    <row r="98" spans="1:6" ht="30" x14ac:dyDescent="0.25">
      <c r="A98" s="297" t="s">
        <v>1570</v>
      </c>
      <c r="B98" s="297">
        <v>2000</v>
      </c>
      <c r="C98" s="173" t="s">
        <v>596</v>
      </c>
      <c r="D98" s="173" t="s">
        <v>1347</v>
      </c>
      <c r="E98" s="173" t="s">
        <v>206</v>
      </c>
      <c r="F98" s="291">
        <v>13933</v>
      </c>
    </row>
    <row r="99" spans="1:6" s="289" customFormat="1" ht="30" x14ac:dyDescent="0.25">
      <c r="A99" s="297" t="s">
        <v>1563</v>
      </c>
      <c r="B99" s="297">
        <v>2000</v>
      </c>
      <c r="C99" s="173" t="s">
        <v>591</v>
      </c>
      <c r="D99" s="173" t="s">
        <v>999</v>
      </c>
      <c r="E99" s="173" t="s">
        <v>196</v>
      </c>
      <c r="F99" s="291">
        <v>132426</v>
      </c>
    </row>
    <row r="100" spans="1:6" ht="30" x14ac:dyDescent="0.25">
      <c r="A100" s="297" t="s">
        <v>1563</v>
      </c>
      <c r="B100" s="297">
        <v>2000</v>
      </c>
      <c r="C100" s="173" t="s">
        <v>1571</v>
      </c>
      <c r="D100" s="173" t="s">
        <v>1346</v>
      </c>
      <c r="E100" s="173" t="s">
        <v>21</v>
      </c>
      <c r="F100" s="291">
        <v>134650</v>
      </c>
    </row>
    <row r="101" spans="1:6" ht="45" x14ac:dyDescent="0.25">
      <c r="A101" s="297" t="s">
        <v>1562</v>
      </c>
      <c r="B101" s="297">
        <v>2000</v>
      </c>
      <c r="C101" s="173" t="s">
        <v>588</v>
      </c>
      <c r="D101" s="1" t="s">
        <v>1590</v>
      </c>
      <c r="E101" s="1" t="s">
        <v>1591</v>
      </c>
      <c r="F101" s="291">
        <v>3460</v>
      </c>
    </row>
    <row r="102" spans="1:6" ht="60" x14ac:dyDescent="0.25">
      <c r="A102" s="297" t="s">
        <v>1562</v>
      </c>
      <c r="B102" s="297">
        <v>2000</v>
      </c>
      <c r="C102" s="173" t="s">
        <v>598</v>
      </c>
      <c r="D102" s="173" t="s">
        <v>646</v>
      </c>
      <c r="E102" s="173" t="s">
        <v>647</v>
      </c>
      <c r="F102" s="291">
        <v>76900</v>
      </c>
    </row>
    <row r="103" spans="1:6" s="289" customFormat="1" ht="30" x14ac:dyDescent="0.25">
      <c r="A103" s="297" t="s">
        <v>1570</v>
      </c>
      <c r="B103" s="297">
        <v>2001</v>
      </c>
      <c r="C103" s="173" t="s">
        <v>602</v>
      </c>
      <c r="D103" s="173"/>
      <c r="E103" s="173"/>
      <c r="F103" s="291">
        <v>4890.01</v>
      </c>
    </row>
    <row r="104" spans="1:6" s="289" customFormat="1" ht="30" x14ac:dyDescent="0.25">
      <c r="A104" s="297" t="s">
        <v>1564</v>
      </c>
      <c r="B104" s="297">
        <v>2002</v>
      </c>
      <c r="C104" s="173" t="s">
        <v>618</v>
      </c>
      <c r="D104" s="173" t="s">
        <v>123</v>
      </c>
      <c r="E104" s="173" t="s">
        <v>26</v>
      </c>
      <c r="F104" s="291">
        <v>3500</v>
      </c>
    </row>
    <row r="105" spans="1:6" ht="30" x14ac:dyDescent="0.25">
      <c r="A105" s="297" t="s">
        <v>1564</v>
      </c>
      <c r="B105" s="297">
        <v>2002</v>
      </c>
      <c r="C105" s="173" t="s">
        <v>631</v>
      </c>
      <c r="D105" s="173" t="s">
        <v>643</v>
      </c>
      <c r="E105" s="173" t="s">
        <v>196</v>
      </c>
      <c r="F105" s="291">
        <v>25815.48</v>
      </c>
    </row>
    <row r="106" spans="1:6" s="289" customFormat="1" ht="45" x14ac:dyDescent="0.25">
      <c r="A106" s="297" t="s">
        <v>1568</v>
      </c>
      <c r="B106" s="297">
        <v>2002</v>
      </c>
      <c r="C106" s="173" t="s">
        <v>612</v>
      </c>
      <c r="D106" s="173" t="s">
        <v>1578</v>
      </c>
      <c r="E106" s="173" t="s">
        <v>1579</v>
      </c>
      <c r="F106" s="291">
        <v>5000</v>
      </c>
    </row>
    <row r="107" spans="1:6" ht="30" x14ac:dyDescent="0.25">
      <c r="A107" s="297" t="s">
        <v>1568</v>
      </c>
      <c r="B107" s="297">
        <v>2002</v>
      </c>
      <c r="C107" s="173" t="s">
        <v>1577</v>
      </c>
      <c r="D107" s="173" t="s">
        <v>1575</v>
      </c>
      <c r="E107" s="173" t="s">
        <v>1576</v>
      </c>
      <c r="F107" s="291">
        <v>4500</v>
      </c>
    </row>
    <row r="108" spans="1:6" s="289" customFormat="1" ht="45" x14ac:dyDescent="0.25">
      <c r="A108" s="297" t="s">
        <v>1568</v>
      </c>
      <c r="B108" s="297">
        <v>2002</v>
      </c>
      <c r="C108" s="173" t="s">
        <v>616</v>
      </c>
      <c r="D108" s="173" t="s">
        <v>123</v>
      </c>
      <c r="E108" s="173" t="s">
        <v>26</v>
      </c>
      <c r="F108" s="291">
        <v>13195</v>
      </c>
    </row>
    <row r="109" spans="1:6" ht="30" x14ac:dyDescent="0.25">
      <c r="A109" s="297" t="s">
        <v>1563</v>
      </c>
      <c r="B109" s="297">
        <v>2002</v>
      </c>
      <c r="C109" s="173" t="s">
        <v>629</v>
      </c>
      <c r="D109" s="173" t="s">
        <v>1407</v>
      </c>
      <c r="E109" s="173" t="s">
        <v>141</v>
      </c>
      <c r="F109" s="291">
        <v>54597</v>
      </c>
    </row>
    <row r="110" spans="1:6" s="289" customFormat="1" ht="30" x14ac:dyDescent="0.25">
      <c r="A110" s="297" t="s">
        <v>1563</v>
      </c>
      <c r="B110" s="297">
        <v>2002</v>
      </c>
      <c r="C110" s="173" t="s">
        <v>608</v>
      </c>
      <c r="D110" s="1" t="s">
        <v>197</v>
      </c>
      <c r="E110" s="1" t="s">
        <v>196</v>
      </c>
      <c r="F110" s="291">
        <v>54357</v>
      </c>
    </row>
    <row r="111" spans="1:6" s="289" customFormat="1" ht="30" x14ac:dyDescent="0.25">
      <c r="A111" s="297" t="s">
        <v>1563</v>
      </c>
      <c r="B111" s="297">
        <v>2002</v>
      </c>
      <c r="C111" s="173" t="s">
        <v>675</v>
      </c>
      <c r="D111" s="173" t="s">
        <v>676</v>
      </c>
      <c r="E111" s="173" t="s">
        <v>677</v>
      </c>
      <c r="F111" s="291">
        <v>48000</v>
      </c>
    </row>
    <row r="112" spans="1:6" s="289" customFormat="1" ht="60" x14ac:dyDescent="0.25">
      <c r="A112" s="297" t="s">
        <v>1565</v>
      </c>
      <c r="B112" s="297">
        <v>2002</v>
      </c>
      <c r="C112" s="173" t="s">
        <v>610</v>
      </c>
      <c r="D112" s="173" t="s">
        <v>632</v>
      </c>
      <c r="E112" s="173" t="s">
        <v>633</v>
      </c>
      <c r="F112" s="291">
        <v>49720</v>
      </c>
    </row>
    <row r="113" spans="1:6" ht="30" x14ac:dyDescent="0.25">
      <c r="A113" s="297" t="s">
        <v>1566</v>
      </c>
      <c r="B113" s="297">
        <v>2002</v>
      </c>
      <c r="C113" s="173" t="s">
        <v>623</v>
      </c>
      <c r="D113" s="173" t="s">
        <v>651</v>
      </c>
      <c r="E113" s="173" t="s">
        <v>196</v>
      </c>
      <c r="F113" s="291">
        <v>158840</v>
      </c>
    </row>
    <row r="114" spans="1:6" s="289" customFormat="1" ht="30" x14ac:dyDescent="0.25">
      <c r="A114" s="297" t="s">
        <v>1566</v>
      </c>
      <c r="B114" s="297">
        <v>2002</v>
      </c>
      <c r="C114" s="173" t="s">
        <v>627</v>
      </c>
      <c r="D114" s="173" t="s">
        <v>661</v>
      </c>
      <c r="E114" s="173" t="s">
        <v>79</v>
      </c>
      <c r="F114" s="291">
        <v>92592</v>
      </c>
    </row>
    <row r="115" spans="1:6" ht="45" x14ac:dyDescent="0.25">
      <c r="A115" s="297" t="s">
        <v>1580</v>
      </c>
      <c r="B115" s="297">
        <v>2002</v>
      </c>
      <c r="C115" s="173" t="s">
        <v>605</v>
      </c>
      <c r="D115" s="173" t="s">
        <v>1392</v>
      </c>
      <c r="E115" s="173" t="s">
        <v>59</v>
      </c>
      <c r="F115" s="291">
        <v>56123</v>
      </c>
    </row>
    <row r="116" spans="1:6" s="289" customFormat="1" ht="30" x14ac:dyDescent="0.25">
      <c r="A116" s="297" t="s">
        <v>1580</v>
      </c>
      <c r="B116" s="297">
        <v>2002</v>
      </c>
      <c r="C116" s="173" t="s">
        <v>683</v>
      </c>
      <c r="D116" s="173" t="s">
        <v>684</v>
      </c>
      <c r="E116" s="173" t="s">
        <v>117</v>
      </c>
      <c r="F116" s="291">
        <v>42552</v>
      </c>
    </row>
    <row r="117" spans="1:6" ht="60" x14ac:dyDescent="0.25">
      <c r="A117" s="297" t="s">
        <v>1562</v>
      </c>
      <c r="B117" s="297">
        <v>2002</v>
      </c>
      <c r="C117" s="173" t="s">
        <v>621</v>
      </c>
      <c r="D117" s="173" t="s">
        <v>642</v>
      </c>
      <c r="E117" s="173" t="s">
        <v>1337</v>
      </c>
      <c r="F117" s="291">
        <v>64300</v>
      </c>
    </row>
    <row r="118" spans="1:6" s="289" customFormat="1" ht="30" x14ac:dyDescent="0.25">
      <c r="A118" s="297" t="s">
        <v>1562</v>
      </c>
      <c r="B118" s="297">
        <v>2002</v>
      </c>
      <c r="C118" s="173" t="s">
        <v>625</v>
      </c>
      <c r="D118" s="173" t="s">
        <v>70</v>
      </c>
      <c r="E118" s="173" t="s">
        <v>206</v>
      </c>
      <c r="F118" s="291">
        <v>60340</v>
      </c>
    </row>
    <row r="119" spans="1:6" ht="45" x14ac:dyDescent="0.25">
      <c r="A119" s="297" t="s">
        <v>1564</v>
      </c>
      <c r="B119" s="297">
        <v>2003</v>
      </c>
      <c r="C119" s="173" t="s">
        <v>635</v>
      </c>
      <c r="D119" s="173" t="s">
        <v>636</v>
      </c>
      <c r="E119" s="173" t="s">
        <v>637</v>
      </c>
      <c r="F119" s="291">
        <v>6900</v>
      </c>
    </row>
    <row r="120" spans="1:6" s="289" customFormat="1" ht="45" x14ac:dyDescent="0.25">
      <c r="A120" s="297" t="s">
        <v>1563</v>
      </c>
      <c r="B120" s="297">
        <v>2003</v>
      </c>
      <c r="C120" s="173" t="s">
        <v>706</v>
      </c>
      <c r="D120" s="173" t="s">
        <v>652</v>
      </c>
      <c r="E120" s="173" t="s">
        <v>103</v>
      </c>
      <c r="F120" s="291">
        <v>126208</v>
      </c>
    </row>
    <row r="121" spans="1:6" ht="45" x14ac:dyDescent="0.25">
      <c r="A121" s="297" t="s">
        <v>1563</v>
      </c>
      <c r="B121" s="297">
        <v>2003</v>
      </c>
      <c r="C121" s="173" t="s">
        <v>744</v>
      </c>
      <c r="D121" s="173" t="s">
        <v>636</v>
      </c>
      <c r="E121" s="173" t="s">
        <v>637</v>
      </c>
      <c r="F121" s="291">
        <v>150000</v>
      </c>
    </row>
    <row r="122" spans="1:6" s="289" customFormat="1" ht="30" x14ac:dyDescent="0.25">
      <c r="A122" s="297" t="s">
        <v>1563</v>
      </c>
      <c r="B122" s="297">
        <v>2003</v>
      </c>
      <c r="C122" s="173" t="s">
        <v>887</v>
      </c>
      <c r="D122" s="173" t="s">
        <v>888</v>
      </c>
      <c r="E122" s="173" t="s">
        <v>196</v>
      </c>
      <c r="F122" s="291">
        <v>57936</v>
      </c>
    </row>
    <row r="123" spans="1:6" s="289" customFormat="1" ht="45" x14ac:dyDescent="0.25">
      <c r="A123" s="297" t="s">
        <v>1563</v>
      </c>
      <c r="B123" s="297">
        <v>2003</v>
      </c>
      <c r="C123" s="173" t="s">
        <v>892</v>
      </c>
      <c r="D123" s="173" t="s">
        <v>893</v>
      </c>
      <c r="E123" s="173" t="s">
        <v>154</v>
      </c>
      <c r="F123" s="291">
        <v>124612</v>
      </c>
    </row>
    <row r="124" spans="1:6" ht="45" x14ac:dyDescent="0.25">
      <c r="A124" s="297" t="s">
        <v>1565</v>
      </c>
      <c r="B124" s="297">
        <v>2003</v>
      </c>
      <c r="C124" s="173" t="s">
        <v>639</v>
      </c>
      <c r="D124" s="173" t="s">
        <v>640</v>
      </c>
      <c r="E124" s="173" t="s">
        <v>1205</v>
      </c>
      <c r="F124" s="291">
        <v>23742</v>
      </c>
    </row>
    <row r="125" spans="1:6" ht="30" x14ac:dyDescent="0.25">
      <c r="A125" s="297" t="s">
        <v>1566</v>
      </c>
      <c r="B125" s="297">
        <v>2003</v>
      </c>
      <c r="C125" s="173" t="s">
        <v>717</v>
      </c>
      <c r="D125" s="173" t="s">
        <v>1242</v>
      </c>
      <c r="E125" s="173" t="s">
        <v>21</v>
      </c>
      <c r="F125" s="291">
        <v>61417</v>
      </c>
    </row>
    <row r="126" spans="1:6" ht="45" x14ac:dyDescent="0.25">
      <c r="A126" s="297" t="s">
        <v>1580</v>
      </c>
      <c r="B126" s="297">
        <v>2003</v>
      </c>
      <c r="C126" s="173" t="s">
        <v>874</v>
      </c>
      <c r="D126" s="173" t="s">
        <v>875</v>
      </c>
      <c r="E126" s="173" t="s">
        <v>103</v>
      </c>
      <c r="F126" s="291">
        <v>169650</v>
      </c>
    </row>
    <row r="127" spans="1:6" ht="45" x14ac:dyDescent="0.25">
      <c r="A127" s="297" t="s">
        <v>1562</v>
      </c>
      <c r="B127" s="297">
        <v>2003</v>
      </c>
      <c r="C127" s="173" t="s">
        <v>722</v>
      </c>
      <c r="D127" s="173" t="s">
        <v>159</v>
      </c>
      <c r="E127" s="173" t="s">
        <v>31</v>
      </c>
      <c r="F127" s="291">
        <v>103022</v>
      </c>
    </row>
    <row r="128" spans="1:6" ht="30" x14ac:dyDescent="0.25">
      <c r="A128" s="297" t="s">
        <v>1564</v>
      </c>
      <c r="B128" s="297">
        <v>2004</v>
      </c>
      <c r="C128" s="173" t="s">
        <v>901</v>
      </c>
      <c r="D128" s="173" t="s">
        <v>636</v>
      </c>
      <c r="E128" s="173" t="s">
        <v>902</v>
      </c>
      <c r="F128" s="291">
        <v>90000</v>
      </c>
    </row>
    <row r="129" spans="1:6" s="289" customFormat="1" ht="30" x14ac:dyDescent="0.25">
      <c r="A129" s="297" t="s">
        <v>1568</v>
      </c>
      <c r="B129" s="297">
        <v>2004</v>
      </c>
      <c r="C129" s="173" t="s">
        <v>645</v>
      </c>
      <c r="D129" s="173" t="s">
        <v>39</v>
      </c>
      <c r="E129" s="173" t="s">
        <v>40</v>
      </c>
      <c r="F129" s="291">
        <v>31350</v>
      </c>
    </row>
    <row r="130" spans="1:6" ht="30" x14ac:dyDescent="0.25">
      <c r="A130" s="297" t="s">
        <v>1565</v>
      </c>
      <c r="B130" s="297">
        <v>2004</v>
      </c>
      <c r="C130" s="173" t="s">
        <v>904</v>
      </c>
      <c r="D130" s="173" t="s">
        <v>905</v>
      </c>
      <c r="E130" s="173" t="s">
        <v>103</v>
      </c>
      <c r="F130" s="291">
        <v>37750</v>
      </c>
    </row>
    <row r="131" spans="1:6" s="289" customFormat="1" ht="45" x14ac:dyDescent="0.25">
      <c r="A131" s="297" t="s">
        <v>1566</v>
      </c>
      <c r="B131" s="297">
        <v>2004</v>
      </c>
      <c r="C131" s="173" t="s">
        <v>908</v>
      </c>
      <c r="D131" s="173" t="s">
        <v>909</v>
      </c>
      <c r="E131" s="173" t="s">
        <v>90</v>
      </c>
      <c r="F131" s="291">
        <v>167381</v>
      </c>
    </row>
    <row r="132" spans="1:6" ht="75" x14ac:dyDescent="0.25">
      <c r="A132" s="302" t="s">
        <v>1580</v>
      </c>
      <c r="B132" s="302">
        <v>2004</v>
      </c>
      <c r="C132" s="294" t="s">
        <v>260</v>
      </c>
      <c r="D132" s="294" t="s">
        <v>54</v>
      </c>
      <c r="E132" s="294" t="s">
        <v>143</v>
      </c>
      <c r="F132" s="295">
        <v>449903</v>
      </c>
    </row>
    <row r="133" spans="1:6" s="289" customFormat="1" ht="30" x14ac:dyDescent="0.25">
      <c r="A133" s="297" t="s">
        <v>1564</v>
      </c>
      <c r="B133" s="297">
        <v>2005</v>
      </c>
      <c r="C133" s="173" t="s">
        <v>1572</v>
      </c>
      <c r="D133" s="173" t="s">
        <v>1352</v>
      </c>
      <c r="E133" s="173" t="s">
        <v>964</v>
      </c>
      <c r="F133" s="291">
        <v>63925</v>
      </c>
    </row>
    <row r="134" spans="1:6" ht="30" x14ac:dyDescent="0.25">
      <c r="A134" s="284" t="s">
        <v>1564</v>
      </c>
      <c r="B134" s="284">
        <v>2005</v>
      </c>
      <c r="C134" s="294" t="s">
        <v>310</v>
      </c>
      <c r="D134" s="294" t="s">
        <v>311</v>
      </c>
      <c r="E134" s="294" t="s">
        <v>92</v>
      </c>
      <c r="F134" s="295">
        <v>73996</v>
      </c>
    </row>
    <row r="135" spans="1:6" ht="45" x14ac:dyDescent="0.25">
      <c r="A135" s="297" t="s">
        <v>1568</v>
      </c>
      <c r="B135" s="297">
        <v>2005</v>
      </c>
      <c r="C135" s="294" t="s">
        <v>1013</v>
      </c>
      <c r="D135" s="294" t="s">
        <v>39</v>
      </c>
      <c r="E135" s="294" t="s">
        <v>40</v>
      </c>
      <c r="F135" s="295">
        <v>30850</v>
      </c>
    </row>
    <row r="136" spans="1:6" ht="30" x14ac:dyDescent="0.25">
      <c r="A136" s="297" t="s">
        <v>1570</v>
      </c>
      <c r="B136" s="297">
        <v>2005</v>
      </c>
      <c r="C136" s="173" t="s">
        <v>982</v>
      </c>
      <c r="D136" s="173" t="s">
        <v>1000</v>
      </c>
      <c r="E136" s="173" t="s">
        <v>26</v>
      </c>
      <c r="F136" s="291">
        <v>215100</v>
      </c>
    </row>
    <row r="137" spans="1:6" s="289" customFormat="1" ht="30" x14ac:dyDescent="0.25">
      <c r="A137" s="297" t="s">
        <v>1563</v>
      </c>
      <c r="B137" s="297">
        <v>2005</v>
      </c>
      <c r="C137" s="173" t="s">
        <v>965</v>
      </c>
      <c r="D137" s="173" t="s">
        <v>966</v>
      </c>
      <c r="E137" s="173" t="s">
        <v>26</v>
      </c>
      <c r="F137" s="291">
        <v>102791</v>
      </c>
    </row>
    <row r="138" spans="1:6" ht="75" x14ac:dyDescent="0.25">
      <c r="A138" s="297" t="s">
        <v>1563</v>
      </c>
      <c r="B138" s="297">
        <v>2005</v>
      </c>
      <c r="C138" s="173" t="s">
        <v>967</v>
      </c>
      <c r="D138" s="173" t="s">
        <v>968</v>
      </c>
      <c r="E138" s="173" t="s">
        <v>143</v>
      </c>
      <c r="F138" s="291">
        <v>50565</v>
      </c>
    </row>
    <row r="139" spans="1:6" ht="45" x14ac:dyDescent="0.25">
      <c r="A139" s="297" t="s">
        <v>1581</v>
      </c>
      <c r="B139" s="297">
        <v>2005</v>
      </c>
      <c r="C139" s="173" t="s">
        <v>957</v>
      </c>
      <c r="D139" s="173" t="s">
        <v>1350</v>
      </c>
      <c r="E139" s="173" t="s">
        <v>959</v>
      </c>
      <c r="F139" s="291">
        <v>250000</v>
      </c>
    </row>
    <row r="140" spans="1:6" ht="45" x14ac:dyDescent="0.25">
      <c r="A140" s="297" t="s">
        <v>1581</v>
      </c>
      <c r="B140" s="297">
        <v>2005</v>
      </c>
      <c r="C140" s="173" t="s">
        <v>971</v>
      </c>
      <c r="D140" s="173" t="s">
        <v>153</v>
      </c>
      <c r="E140" s="173" t="s">
        <v>154</v>
      </c>
      <c r="F140" s="291">
        <v>129000</v>
      </c>
    </row>
    <row r="141" spans="1:6" ht="30" x14ac:dyDescent="0.25">
      <c r="A141" s="297" t="s">
        <v>1581</v>
      </c>
      <c r="B141" s="297">
        <v>2005</v>
      </c>
      <c r="C141" s="173" t="s">
        <v>953</v>
      </c>
      <c r="D141" s="173" t="s">
        <v>1242</v>
      </c>
      <c r="E141" s="173" t="s">
        <v>21</v>
      </c>
      <c r="F141" s="291">
        <v>195790</v>
      </c>
    </row>
    <row r="142" spans="1:6" ht="30" x14ac:dyDescent="0.25">
      <c r="A142" s="297" t="s">
        <v>1581</v>
      </c>
      <c r="B142" s="297">
        <v>2005</v>
      </c>
      <c r="C142" s="173" t="s">
        <v>983</v>
      </c>
      <c r="D142" s="173" t="s">
        <v>1356</v>
      </c>
      <c r="E142" s="173" t="s">
        <v>117</v>
      </c>
      <c r="F142" s="291">
        <v>178799</v>
      </c>
    </row>
    <row r="143" spans="1:6" s="289" customFormat="1" x14ac:dyDescent="0.25">
      <c r="A143" s="297" t="s">
        <v>1566</v>
      </c>
      <c r="B143" s="297">
        <v>2005</v>
      </c>
      <c r="C143" s="173" t="s">
        <v>987</v>
      </c>
      <c r="D143" s="173" t="s">
        <v>1354</v>
      </c>
      <c r="E143" s="173"/>
      <c r="F143" s="291">
        <v>50000</v>
      </c>
    </row>
    <row r="144" spans="1:6" ht="45" x14ac:dyDescent="0.25">
      <c r="A144" s="297" t="s">
        <v>1566</v>
      </c>
      <c r="B144" s="297">
        <v>2005</v>
      </c>
      <c r="C144" s="173" t="s">
        <v>921</v>
      </c>
      <c r="D144" s="173" t="s">
        <v>922</v>
      </c>
      <c r="E144" s="173" t="s">
        <v>69</v>
      </c>
      <c r="F144" s="291">
        <v>62240</v>
      </c>
    </row>
    <row r="145" spans="1:6" s="289" customFormat="1" ht="30" x14ac:dyDescent="0.25">
      <c r="A145" s="297" t="s">
        <v>1566</v>
      </c>
      <c r="B145" s="297">
        <v>2005</v>
      </c>
      <c r="C145" s="173" t="s">
        <v>947</v>
      </c>
      <c r="D145" s="173" t="s">
        <v>1242</v>
      </c>
      <c r="E145" s="173" t="s">
        <v>21</v>
      </c>
      <c r="F145" s="291">
        <v>32054</v>
      </c>
    </row>
    <row r="146" spans="1:6" ht="30" x14ac:dyDescent="0.25">
      <c r="A146" s="297" t="s">
        <v>1566</v>
      </c>
      <c r="B146" s="297">
        <v>2005</v>
      </c>
      <c r="C146" s="173" t="s">
        <v>949</v>
      </c>
      <c r="D146" s="173" t="s">
        <v>58</v>
      </c>
      <c r="E146" s="173" t="s">
        <v>59</v>
      </c>
      <c r="F146" s="291">
        <v>90860</v>
      </c>
    </row>
    <row r="147" spans="1:6" s="289" customFormat="1" ht="30" x14ac:dyDescent="0.25">
      <c r="A147" s="297" t="s">
        <v>1566</v>
      </c>
      <c r="B147" s="297">
        <v>2005</v>
      </c>
      <c r="C147" s="173" t="s">
        <v>951</v>
      </c>
      <c r="D147" s="173" t="s">
        <v>952</v>
      </c>
      <c r="E147" s="173" t="s">
        <v>196</v>
      </c>
      <c r="F147" s="291">
        <v>89000</v>
      </c>
    </row>
    <row r="148" spans="1:6" ht="30" x14ac:dyDescent="0.25">
      <c r="A148" s="297" t="s">
        <v>1580</v>
      </c>
      <c r="B148" s="297">
        <v>2005</v>
      </c>
      <c r="C148" s="173" t="s">
        <v>954</v>
      </c>
      <c r="D148" s="173" t="s">
        <v>58</v>
      </c>
      <c r="E148" s="173" t="s">
        <v>59</v>
      </c>
      <c r="F148" s="291">
        <v>112719</v>
      </c>
    </row>
    <row r="149" spans="1:6" s="289" customFormat="1" ht="30" x14ac:dyDescent="0.25">
      <c r="A149" s="297" t="s">
        <v>1580</v>
      </c>
      <c r="B149" s="297">
        <v>2005</v>
      </c>
      <c r="C149" s="173" t="s">
        <v>985</v>
      </c>
      <c r="D149" s="173" t="s">
        <v>1353</v>
      </c>
      <c r="E149" s="173"/>
      <c r="F149" s="291">
        <v>117000</v>
      </c>
    </row>
    <row r="150" spans="1:6" ht="30" x14ac:dyDescent="0.25">
      <c r="A150" s="297" t="s">
        <v>1580</v>
      </c>
      <c r="B150" s="297">
        <v>2005</v>
      </c>
      <c r="C150" s="173" t="s">
        <v>977</v>
      </c>
      <c r="D150" s="173" t="s">
        <v>39</v>
      </c>
      <c r="E150" s="173" t="s">
        <v>40</v>
      </c>
      <c r="F150" s="291">
        <v>39459</v>
      </c>
    </row>
    <row r="151" spans="1:6" s="289" customFormat="1" ht="45" x14ac:dyDescent="0.25">
      <c r="A151" s="297" t="s">
        <v>1569</v>
      </c>
      <c r="B151" s="297">
        <v>2005</v>
      </c>
      <c r="C151" s="173" t="s">
        <v>980</v>
      </c>
      <c r="D151" s="173" t="s">
        <v>1355</v>
      </c>
      <c r="E151" s="173"/>
      <c r="F151" s="291">
        <v>178694</v>
      </c>
    </row>
    <row r="152" spans="1:6" ht="45" x14ac:dyDescent="0.25">
      <c r="A152" s="297" t="s">
        <v>1569</v>
      </c>
      <c r="B152" s="297">
        <v>2005</v>
      </c>
      <c r="C152" s="173" t="s">
        <v>979</v>
      </c>
      <c r="D152" s="173" t="s">
        <v>64</v>
      </c>
      <c r="E152" s="173" t="s">
        <v>117</v>
      </c>
      <c r="F152" s="291">
        <v>162406</v>
      </c>
    </row>
    <row r="153" spans="1:6" ht="45" x14ac:dyDescent="0.25">
      <c r="A153" s="297" t="s">
        <v>1562</v>
      </c>
      <c r="B153" s="297">
        <v>2005</v>
      </c>
      <c r="C153" s="173" t="s">
        <v>911</v>
      </c>
      <c r="D153" s="173" t="s">
        <v>303</v>
      </c>
      <c r="E153" s="173" t="s">
        <v>154</v>
      </c>
      <c r="F153" s="291">
        <v>128496</v>
      </c>
    </row>
    <row r="154" spans="1:6" ht="45" x14ac:dyDescent="0.25">
      <c r="A154" s="297" t="s">
        <v>1562</v>
      </c>
      <c r="B154" s="297">
        <v>2005</v>
      </c>
      <c r="C154" s="173" t="s">
        <v>913</v>
      </c>
      <c r="D154" s="173" t="s">
        <v>145</v>
      </c>
      <c r="E154" s="173" t="s">
        <v>154</v>
      </c>
      <c r="F154" s="291">
        <v>154805</v>
      </c>
    </row>
    <row r="155" spans="1:6" s="289" customFormat="1" ht="45" x14ac:dyDescent="0.25">
      <c r="A155" s="297" t="s">
        <v>1562</v>
      </c>
      <c r="B155" s="297">
        <v>2005</v>
      </c>
      <c r="C155" s="173" t="s">
        <v>915</v>
      </c>
      <c r="D155" s="173" t="s">
        <v>916</v>
      </c>
      <c r="E155" s="173" t="s">
        <v>154</v>
      </c>
      <c r="F155" s="291">
        <v>184200</v>
      </c>
    </row>
    <row r="156" spans="1:6" ht="60" x14ac:dyDescent="0.25">
      <c r="A156" s="297" t="s">
        <v>1562</v>
      </c>
      <c r="B156" s="297">
        <v>2005</v>
      </c>
      <c r="C156" s="173" t="s">
        <v>918</v>
      </c>
      <c r="D156" s="173" t="s">
        <v>919</v>
      </c>
      <c r="E156" s="173" t="s">
        <v>309</v>
      </c>
      <c r="F156" s="291">
        <v>100000</v>
      </c>
    </row>
    <row r="157" spans="1:6" s="289" customFormat="1" ht="30" x14ac:dyDescent="0.25">
      <c r="A157" s="284" t="s">
        <v>1562</v>
      </c>
      <c r="B157" s="284">
        <v>2005</v>
      </c>
      <c r="C157" s="294" t="s">
        <v>271</v>
      </c>
      <c r="D157" s="294" t="s">
        <v>97</v>
      </c>
      <c r="E157" s="294" t="s">
        <v>21</v>
      </c>
      <c r="F157" s="295">
        <v>248436</v>
      </c>
    </row>
    <row r="158" spans="1:6" ht="30" x14ac:dyDescent="0.25">
      <c r="A158" s="297" t="s">
        <v>1562</v>
      </c>
      <c r="B158" s="297">
        <v>2005</v>
      </c>
      <c r="C158" s="173" t="s">
        <v>955</v>
      </c>
      <c r="D158" s="173" t="s">
        <v>956</v>
      </c>
      <c r="E158" s="173" t="s">
        <v>59</v>
      </c>
      <c r="F158" s="291">
        <v>132095</v>
      </c>
    </row>
    <row r="159" spans="1:6" ht="75" x14ac:dyDescent="0.25">
      <c r="A159" s="297" t="s">
        <v>1562</v>
      </c>
      <c r="B159" s="297">
        <v>2005</v>
      </c>
      <c r="C159" s="173" t="s">
        <v>960</v>
      </c>
      <c r="D159" s="173" t="s">
        <v>1351</v>
      </c>
      <c r="E159" s="173" t="s">
        <v>143</v>
      </c>
      <c r="F159" s="291">
        <v>192016</v>
      </c>
    </row>
    <row r="160" spans="1:6" ht="45" x14ac:dyDescent="0.25">
      <c r="A160" s="284" t="s">
        <v>1562</v>
      </c>
      <c r="B160" s="284">
        <v>2005</v>
      </c>
      <c r="C160" s="294" t="s">
        <v>1602</v>
      </c>
      <c r="D160" s="294" t="s">
        <v>847</v>
      </c>
      <c r="E160" s="294" t="s">
        <v>26</v>
      </c>
      <c r="F160" s="295">
        <v>71173</v>
      </c>
    </row>
    <row r="161" spans="1:6" s="289" customFormat="1" ht="45" x14ac:dyDescent="0.25">
      <c r="A161" s="297" t="s">
        <v>1562</v>
      </c>
      <c r="B161" s="297">
        <v>2005</v>
      </c>
      <c r="C161" s="173" t="s">
        <v>972</v>
      </c>
      <c r="D161" s="173" t="s">
        <v>153</v>
      </c>
      <c r="E161" s="173" t="s">
        <v>154</v>
      </c>
      <c r="F161" s="291">
        <v>197500</v>
      </c>
    </row>
    <row r="162" spans="1:6" ht="45" x14ac:dyDescent="0.25">
      <c r="A162" s="297" t="s">
        <v>1562</v>
      </c>
      <c r="B162" s="297">
        <v>2005</v>
      </c>
      <c r="C162" s="173" t="s">
        <v>973</v>
      </c>
      <c r="D162" s="173" t="s">
        <v>180</v>
      </c>
      <c r="E162" s="173" t="s">
        <v>1014</v>
      </c>
      <c r="F162" s="291">
        <v>247159</v>
      </c>
    </row>
    <row r="163" spans="1:6" s="289" customFormat="1" ht="30" x14ac:dyDescent="0.25">
      <c r="A163" s="297" t="s">
        <v>1562</v>
      </c>
      <c r="B163" s="297">
        <v>2005</v>
      </c>
      <c r="C163" s="173" t="s">
        <v>975</v>
      </c>
      <c r="D163" s="173" t="s">
        <v>684</v>
      </c>
      <c r="E163" s="173" t="s">
        <v>117</v>
      </c>
      <c r="F163" s="291">
        <v>196695</v>
      </c>
    </row>
    <row r="164" spans="1:6" ht="45" x14ac:dyDescent="0.25">
      <c r="A164" s="297" t="s">
        <v>1562</v>
      </c>
      <c r="B164" s="297">
        <v>2005</v>
      </c>
      <c r="C164" s="173" t="s">
        <v>976</v>
      </c>
      <c r="D164" s="173" t="s">
        <v>159</v>
      </c>
      <c r="E164" s="173" t="s">
        <v>31</v>
      </c>
      <c r="F164" s="291">
        <v>59600</v>
      </c>
    </row>
    <row r="165" spans="1:6" s="289" customFormat="1" ht="60" x14ac:dyDescent="0.25">
      <c r="A165" s="297" t="s">
        <v>1562</v>
      </c>
      <c r="B165" s="297">
        <v>2005</v>
      </c>
      <c r="C165" s="173" t="s">
        <v>978</v>
      </c>
      <c r="D165" s="173" t="s">
        <v>56</v>
      </c>
      <c r="E165" s="173" t="s">
        <v>90</v>
      </c>
      <c r="F165" s="291">
        <v>150000</v>
      </c>
    </row>
    <row r="166" spans="1:6" ht="30" x14ac:dyDescent="0.25">
      <c r="A166" s="297" t="s">
        <v>1565</v>
      </c>
      <c r="B166" s="297">
        <v>2006</v>
      </c>
      <c r="C166" s="173" t="s">
        <v>1616</v>
      </c>
      <c r="D166" s="173" t="s">
        <v>1005</v>
      </c>
      <c r="E166" s="173" t="s">
        <v>79</v>
      </c>
      <c r="F166" s="291">
        <v>31746</v>
      </c>
    </row>
    <row r="167" spans="1:6" s="289" customFormat="1" ht="30" x14ac:dyDescent="0.25">
      <c r="A167" s="297" t="s">
        <v>1565</v>
      </c>
      <c r="B167" s="297">
        <v>2006</v>
      </c>
      <c r="C167" s="173" t="s">
        <v>1600</v>
      </c>
      <c r="D167" s="173" t="s">
        <v>1005</v>
      </c>
      <c r="E167" s="173" t="s">
        <v>79</v>
      </c>
      <c r="F167" s="291">
        <v>126160</v>
      </c>
    </row>
    <row r="168" spans="1:6" ht="60" x14ac:dyDescent="0.25">
      <c r="A168" s="301" t="s">
        <v>1570</v>
      </c>
      <c r="B168" s="301">
        <v>2007</v>
      </c>
      <c r="C168" s="173" t="s">
        <v>82</v>
      </c>
      <c r="D168" s="173" t="s">
        <v>1243</v>
      </c>
      <c r="E168" s="173" t="s">
        <v>84</v>
      </c>
      <c r="F168" s="291">
        <v>89920</v>
      </c>
    </row>
    <row r="169" spans="1:6" s="289" customFormat="1" ht="30" x14ac:dyDescent="0.25">
      <c r="A169" s="301" t="s">
        <v>1582</v>
      </c>
      <c r="B169" s="301">
        <v>2007</v>
      </c>
      <c r="C169" s="173" t="s">
        <v>17</v>
      </c>
      <c r="D169" s="173" t="s">
        <v>1241</v>
      </c>
      <c r="E169" s="173" t="s">
        <v>21</v>
      </c>
      <c r="F169" s="291">
        <v>150000</v>
      </c>
    </row>
    <row r="170" spans="1:6" ht="60" x14ac:dyDescent="0.25">
      <c r="A170" s="301" t="s">
        <v>1565</v>
      </c>
      <c r="B170" s="301">
        <v>2007</v>
      </c>
      <c r="C170" s="173" t="s">
        <v>34</v>
      </c>
      <c r="D170" s="173" t="s">
        <v>35</v>
      </c>
      <c r="E170" s="173" t="s">
        <v>36</v>
      </c>
      <c r="F170" s="291">
        <v>299944</v>
      </c>
    </row>
    <row r="171" spans="1:6" s="289" customFormat="1" ht="30" x14ac:dyDescent="0.25">
      <c r="A171" s="284" t="s">
        <v>1562</v>
      </c>
      <c r="B171" s="284">
        <v>2007</v>
      </c>
      <c r="C171" s="294" t="s">
        <v>294</v>
      </c>
      <c r="D171" s="294" t="s">
        <v>295</v>
      </c>
      <c r="E171" s="294" t="s">
        <v>296</v>
      </c>
      <c r="F171" s="295">
        <v>108000</v>
      </c>
    </row>
    <row r="172" spans="1:6" ht="30" x14ac:dyDescent="0.25">
      <c r="A172" s="301" t="s">
        <v>1562</v>
      </c>
      <c r="B172" s="301">
        <v>2007</v>
      </c>
      <c r="C172" s="173" t="s">
        <v>3</v>
      </c>
      <c r="D172" s="173" t="s">
        <v>820</v>
      </c>
      <c r="E172" s="173" t="s">
        <v>206</v>
      </c>
      <c r="F172" s="291">
        <v>199263</v>
      </c>
    </row>
    <row r="173" spans="1:6" s="289" customFormat="1" ht="30" x14ac:dyDescent="0.25">
      <c r="A173" s="284" t="s">
        <v>1562</v>
      </c>
      <c r="B173" s="284">
        <v>2007</v>
      </c>
      <c r="C173" s="294" t="s">
        <v>292</v>
      </c>
      <c r="D173" s="294" t="s">
        <v>197</v>
      </c>
      <c r="E173" s="294" t="s">
        <v>196</v>
      </c>
      <c r="F173" s="295">
        <v>209269</v>
      </c>
    </row>
    <row r="174" spans="1:6" ht="45" x14ac:dyDescent="0.25">
      <c r="A174" s="284" t="s">
        <v>1562</v>
      </c>
      <c r="B174" s="284">
        <v>2007</v>
      </c>
      <c r="C174" s="294" t="s">
        <v>1573</v>
      </c>
      <c r="D174" s="294" t="s">
        <v>145</v>
      </c>
      <c r="E174" s="294" t="s">
        <v>154</v>
      </c>
      <c r="F174" s="295">
        <v>263490</v>
      </c>
    </row>
    <row r="175" spans="1:6" s="289" customFormat="1" ht="45" x14ac:dyDescent="0.25">
      <c r="A175" s="301" t="s">
        <v>1562</v>
      </c>
      <c r="B175" s="301">
        <v>2007</v>
      </c>
      <c r="C175" s="173" t="s">
        <v>29</v>
      </c>
      <c r="D175" s="173" t="s">
        <v>159</v>
      </c>
      <c r="E175" s="173" t="s">
        <v>31</v>
      </c>
      <c r="F175" s="291">
        <v>128197</v>
      </c>
    </row>
    <row r="176" spans="1:6" ht="30" x14ac:dyDescent="0.25">
      <c r="A176" s="301" t="s">
        <v>1580</v>
      </c>
      <c r="B176" s="301">
        <v>2008</v>
      </c>
      <c r="C176" s="173" t="s">
        <v>98</v>
      </c>
      <c r="D176" s="173" t="s">
        <v>1242</v>
      </c>
      <c r="E176" s="173" t="s">
        <v>21</v>
      </c>
      <c r="F176" s="291">
        <v>156933.69</v>
      </c>
    </row>
    <row r="177" spans="1:6" ht="45" x14ac:dyDescent="0.25">
      <c r="A177" s="301" t="s">
        <v>1562</v>
      </c>
      <c r="B177" s="301">
        <v>2008</v>
      </c>
      <c r="C177" s="173" t="s">
        <v>96</v>
      </c>
      <c r="D177" s="173" t="s">
        <v>97</v>
      </c>
      <c r="E177" s="173" t="s">
        <v>21</v>
      </c>
      <c r="F177" s="291">
        <v>232416</v>
      </c>
    </row>
    <row r="178" spans="1:6" s="289" customFormat="1" ht="45" x14ac:dyDescent="0.25">
      <c r="A178" s="297" t="s">
        <v>1582</v>
      </c>
      <c r="B178" s="297">
        <v>2009</v>
      </c>
      <c r="C178" s="173" t="s">
        <v>115</v>
      </c>
      <c r="D178" s="173" t="s">
        <v>1241</v>
      </c>
      <c r="E178" s="173" t="s">
        <v>21</v>
      </c>
      <c r="F178" s="291">
        <v>200000</v>
      </c>
    </row>
    <row r="179" spans="1:6" ht="30" x14ac:dyDescent="0.25">
      <c r="A179" s="297" t="s">
        <v>1562</v>
      </c>
      <c r="B179" s="297">
        <v>2009</v>
      </c>
      <c r="C179" s="173" t="s">
        <v>119</v>
      </c>
      <c r="D179" s="173" t="s">
        <v>847</v>
      </c>
      <c r="E179" s="173" t="s">
        <v>26</v>
      </c>
      <c r="F179" s="291">
        <v>199546</v>
      </c>
    </row>
    <row r="180" spans="1:6" ht="60" x14ac:dyDescent="0.25">
      <c r="A180" s="301" t="s">
        <v>1562</v>
      </c>
      <c r="B180" s="301">
        <v>2009</v>
      </c>
      <c r="C180" s="173" t="s">
        <v>128</v>
      </c>
      <c r="D180" s="173" t="s">
        <v>1244</v>
      </c>
      <c r="E180" s="173" t="s">
        <v>130</v>
      </c>
      <c r="F180" s="291">
        <v>199994</v>
      </c>
    </row>
    <row r="181" spans="1:6" s="289" customFormat="1" ht="30" x14ac:dyDescent="0.25">
      <c r="A181" s="297" t="s">
        <v>1563</v>
      </c>
      <c r="B181" s="297">
        <v>2010</v>
      </c>
      <c r="C181" s="173" t="s">
        <v>1068</v>
      </c>
      <c r="D181" s="173" t="s">
        <v>1241</v>
      </c>
      <c r="E181" s="173" t="s">
        <v>21</v>
      </c>
      <c r="F181" s="291">
        <v>199614</v>
      </c>
    </row>
    <row r="182" spans="1:6" ht="60" x14ac:dyDescent="0.25">
      <c r="A182" s="297" t="s">
        <v>1581</v>
      </c>
      <c r="B182" s="297">
        <v>2010</v>
      </c>
      <c r="C182" s="173" t="s">
        <v>139</v>
      </c>
      <c r="D182" s="173" t="s">
        <v>35</v>
      </c>
      <c r="E182" s="173" t="s">
        <v>117</v>
      </c>
      <c r="F182" s="291">
        <v>196312</v>
      </c>
    </row>
    <row r="183" spans="1:6" s="289" customFormat="1" ht="60" x14ac:dyDescent="0.25">
      <c r="A183" s="297" t="s">
        <v>1562</v>
      </c>
      <c r="B183" s="297">
        <v>2010</v>
      </c>
      <c r="C183" s="173" t="s">
        <v>171</v>
      </c>
      <c r="D183" s="173" t="s">
        <v>1244</v>
      </c>
      <c r="E183" s="173" t="s">
        <v>130</v>
      </c>
      <c r="F183" s="291">
        <v>85000</v>
      </c>
    </row>
    <row r="184" spans="1:6" ht="30" x14ac:dyDescent="0.25">
      <c r="A184" s="297" t="s">
        <v>1562</v>
      </c>
      <c r="B184" s="297">
        <v>2010</v>
      </c>
      <c r="C184" s="173" t="s">
        <v>164</v>
      </c>
      <c r="D184" s="173" t="s">
        <v>97</v>
      </c>
      <c r="E184" s="173" t="s">
        <v>21</v>
      </c>
      <c r="F184" s="291">
        <v>93616</v>
      </c>
    </row>
    <row r="185" spans="1:6" s="289" customFormat="1" ht="45" x14ac:dyDescent="0.25">
      <c r="A185" s="297" t="s">
        <v>1562</v>
      </c>
      <c r="B185" s="297">
        <v>2010</v>
      </c>
      <c r="C185" s="173" t="s">
        <v>152</v>
      </c>
      <c r="D185" s="173" t="s">
        <v>153</v>
      </c>
      <c r="E185" s="173" t="s">
        <v>154</v>
      </c>
      <c r="F185" s="291">
        <v>199779</v>
      </c>
    </row>
    <row r="186" spans="1:6" s="289" customFormat="1" ht="60" x14ac:dyDescent="0.25">
      <c r="A186" s="297" t="s">
        <v>1562</v>
      </c>
      <c r="B186" s="297">
        <v>2010</v>
      </c>
      <c r="C186" s="173" t="s">
        <v>167</v>
      </c>
      <c r="D186" s="173" t="s">
        <v>145</v>
      </c>
      <c r="E186" s="173" t="s">
        <v>90</v>
      </c>
      <c r="F186" s="291">
        <v>187024</v>
      </c>
    </row>
    <row r="187" spans="1:6" ht="30" x14ac:dyDescent="0.25">
      <c r="A187" s="297" t="s">
        <v>1563</v>
      </c>
      <c r="B187" s="297">
        <v>2012</v>
      </c>
      <c r="C187" s="173" t="s">
        <v>185</v>
      </c>
      <c r="D187" s="173" t="s">
        <v>1239</v>
      </c>
      <c r="E187" s="173" t="s">
        <v>103</v>
      </c>
      <c r="F187" s="291">
        <v>199599</v>
      </c>
    </row>
    <row r="188" spans="1:6" s="289" customFormat="1" ht="30" x14ac:dyDescent="0.25">
      <c r="A188" s="297" t="s">
        <v>1581</v>
      </c>
      <c r="B188" s="297">
        <v>2012</v>
      </c>
      <c r="C188" s="173" t="s">
        <v>175</v>
      </c>
      <c r="D188" s="173" t="s">
        <v>58</v>
      </c>
      <c r="E188" s="173" t="s">
        <v>59</v>
      </c>
      <c r="F188" s="291">
        <v>19981</v>
      </c>
    </row>
    <row r="189" spans="1:6" ht="30" x14ac:dyDescent="0.25">
      <c r="A189" s="297" t="s">
        <v>1562</v>
      </c>
      <c r="B189" s="297">
        <v>2012</v>
      </c>
      <c r="C189" s="173" t="s">
        <v>183</v>
      </c>
      <c r="D189" s="173" t="s">
        <v>97</v>
      </c>
      <c r="E189" s="173" t="s">
        <v>21</v>
      </c>
      <c r="F189" s="291">
        <v>18488</v>
      </c>
    </row>
    <row r="190" spans="1:6" s="289" customFormat="1" ht="30" x14ac:dyDescent="0.25">
      <c r="A190" s="297" t="s">
        <v>1562</v>
      </c>
      <c r="B190" s="297">
        <v>2012</v>
      </c>
      <c r="C190" s="173" t="s">
        <v>194</v>
      </c>
      <c r="D190" s="173" t="s">
        <v>1245</v>
      </c>
      <c r="E190" s="173" t="s">
        <v>196</v>
      </c>
      <c r="F190" s="291">
        <v>199514</v>
      </c>
    </row>
    <row r="191" spans="1:6" ht="30" x14ac:dyDescent="0.25">
      <c r="A191" s="297" t="s">
        <v>1562</v>
      </c>
      <c r="B191" s="297">
        <v>2012</v>
      </c>
      <c r="C191" s="173" t="s">
        <v>179</v>
      </c>
      <c r="D191" s="173" t="s">
        <v>180</v>
      </c>
      <c r="E191" s="173" t="s">
        <v>1014</v>
      </c>
      <c r="F191" s="291">
        <v>199998</v>
      </c>
    </row>
    <row r="192" spans="1:6" s="289" customFormat="1" ht="30" x14ac:dyDescent="0.25">
      <c r="A192" s="297" t="s">
        <v>1562</v>
      </c>
      <c r="B192" s="297">
        <v>2012</v>
      </c>
      <c r="C192" s="173" t="s">
        <v>193</v>
      </c>
      <c r="D192" s="173" t="s">
        <v>97</v>
      </c>
      <c r="E192" s="173" t="s">
        <v>21</v>
      </c>
      <c r="F192" s="291">
        <v>176049</v>
      </c>
    </row>
    <row r="193" spans="1:6" ht="60" x14ac:dyDescent="0.25">
      <c r="A193" s="297" t="s">
        <v>1568</v>
      </c>
      <c r="B193" s="297">
        <v>2013</v>
      </c>
      <c r="C193" s="173" t="s">
        <v>201</v>
      </c>
      <c r="D193" s="173" t="s">
        <v>1237</v>
      </c>
      <c r="E193" s="173" t="s">
        <v>203</v>
      </c>
      <c r="F193" s="291">
        <v>11000</v>
      </c>
    </row>
    <row r="194" spans="1:6" s="289" customFormat="1" ht="60" x14ac:dyDescent="0.25">
      <c r="A194" s="297" t="s">
        <v>1568</v>
      </c>
      <c r="B194" s="297">
        <v>2013</v>
      </c>
      <c r="C194" s="173" t="s">
        <v>217</v>
      </c>
      <c r="D194" s="173" t="s">
        <v>1244</v>
      </c>
      <c r="E194" s="173" t="s">
        <v>130</v>
      </c>
      <c r="F194" s="291">
        <v>5000</v>
      </c>
    </row>
    <row r="195" spans="1:6" ht="45" x14ac:dyDescent="0.25">
      <c r="A195" s="297" t="s">
        <v>1563</v>
      </c>
      <c r="B195" s="297">
        <v>2013</v>
      </c>
      <c r="C195" s="173" t="s">
        <v>214</v>
      </c>
      <c r="D195" s="173" t="s">
        <v>1238</v>
      </c>
      <c r="E195" s="173" t="s">
        <v>79</v>
      </c>
      <c r="F195" s="291">
        <v>20000</v>
      </c>
    </row>
    <row r="196" spans="1:6" s="289" customFormat="1" ht="45" x14ac:dyDescent="0.25">
      <c r="A196" s="297" t="s">
        <v>1562</v>
      </c>
      <c r="B196" s="297">
        <v>2013</v>
      </c>
      <c r="C196" s="173" t="s">
        <v>207</v>
      </c>
      <c r="D196" s="173" t="s">
        <v>56</v>
      </c>
      <c r="E196" s="173" t="s">
        <v>90</v>
      </c>
      <c r="F196" s="291">
        <v>8634</v>
      </c>
    </row>
    <row r="197" spans="1:6" ht="60" x14ac:dyDescent="0.25">
      <c r="A197" s="297" t="s">
        <v>1562</v>
      </c>
      <c r="B197" s="297">
        <v>2013</v>
      </c>
      <c r="C197" s="173" t="s">
        <v>1641</v>
      </c>
      <c r="D197" s="173" t="s">
        <v>159</v>
      </c>
      <c r="E197" s="173" t="s">
        <v>31</v>
      </c>
      <c r="F197" s="291">
        <v>10000</v>
      </c>
    </row>
    <row r="198" spans="1:6" s="289" customFormat="1" ht="30" x14ac:dyDescent="0.25">
      <c r="A198" s="297" t="s">
        <v>1581</v>
      </c>
      <c r="B198" s="297">
        <v>2014</v>
      </c>
      <c r="C198" s="173" t="s">
        <v>240</v>
      </c>
      <c r="D198" s="173" t="s">
        <v>58</v>
      </c>
      <c r="E198" s="173" t="s">
        <v>59</v>
      </c>
      <c r="F198" s="291">
        <v>190508</v>
      </c>
    </row>
    <row r="199" spans="1:6" ht="30" x14ac:dyDescent="0.25">
      <c r="A199" s="297" t="s">
        <v>1565</v>
      </c>
      <c r="B199" s="297">
        <v>2014</v>
      </c>
      <c r="C199" s="173" t="s">
        <v>229</v>
      </c>
      <c r="D199" s="173" t="s">
        <v>1246</v>
      </c>
      <c r="E199" s="173" t="s">
        <v>103</v>
      </c>
      <c r="F199" s="291">
        <v>150000</v>
      </c>
    </row>
    <row r="200" spans="1:6" s="289" customFormat="1" ht="30" x14ac:dyDescent="0.25">
      <c r="A200" s="297" t="s">
        <v>1566</v>
      </c>
      <c r="B200" s="297">
        <v>2014</v>
      </c>
      <c r="C200" s="173" t="s">
        <v>219</v>
      </c>
      <c r="D200" s="173" t="s">
        <v>1246</v>
      </c>
      <c r="E200" s="173" t="s">
        <v>103</v>
      </c>
      <c r="F200" s="291">
        <v>151925</v>
      </c>
    </row>
    <row r="201" spans="1:6" ht="45" x14ac:dyDescent="0.25">
      <c r="A201" s="297" t="s">
        <v>1562</v>
      </c>
      <c r="B201" s="297">
        <v>2014</v>
      </c>
      <c r="C201" s="173" t="s">
        <v>242</v>
      </c>
      <c r="D201" s="173" t="s">
        <v>243</v>
      </c>
      <c r="E201" s="173" t="s">
        <v>117</v>
      </c>
      <c r="F201" s="291">
        <v>193582</v>
      </c>
    </row>
    <row r="202" spans="1:6" s="289" customFormat="1" ht="30" x14ac:dyDescent="0.25">
      <c r="A202" s="297" t="s">
        <v>1562</v>
      </c>
      <c r="B202" s="297">
        <v>2014</v>
      </c>
      <c r="C202" s="173" t="s">
        <v>226</v>
      </c>
      <c r="D202" s="173" t="s">
        <v>1245</v>
      </c>
      <c r="E202" s="173" t="s">
        <v>196</v>
      </c>
      <c r="F202" s="291">
        <v>200000</v>
      </c>
    </row>
    <row r="203" spans="1:6" ht="45" x14ac:dyDescent="0.25">
      <c r="A203" s="297" t="s">
        <v>1562</v>
      </c>
      <c r="B203" s="297">
        <v>2014</v>
      </c>
      <c r="C203" s="173" t="s">
        <v>225</v>
      </c>
      <c r="D203" s="173" t="s">
        <v>153</v>
      </c>
      <c r="E203" s="173" t="s">
        <v>154</v>
      </c>
      <c r="F203" s="291">
        <v>198077</v>
      </c>
    </row>
    <row r="204" spans="1:6" s="289" customFormat="1" ht="30" x14ac:dyDescent="0.25">
      <c r="A204" s="297" t="s">
        <v>1563</v>
      </c>
      <c r="B204" s="297">
        <v>2016</v>
      </c>
      <c r="C204" s="173" t="s">
        <v>247</v>
      </c>
      <c r="D204" s="173" t="s">
        <v>1241</v>
      </c>
      <c r="E204" s="173" t="s">
        <v>21</v>
      </c>
      <c r="F204" s="291">
        <v>165624</v>
      </c>
    </row>
    <row r="205" spans="1:6" ht="45" x14ac:dyDescent="0.25">
      <c r="A205" s="297" t="s">
        <v>1562</v>
      </c>
      <c r="B205" s="297">
        <v>2016</v>
      </c>
      <c r="C205" s="173" t="s">
        <v>250</v>
      </c>
      <c r="D205" s="173" t="s">
        <v>1240</v>
      </c>
      <c r="E205" s="173" t="s">
        <v>206</v>
      </c>
      <c r="F205" s="291">
        <v>191424</v>
      </c>
    </row>
    <row r="206" spans="1:6" ht="75" x14ac:dyDescent="0.25">
      <c r="A206" s="308" t="s">
        <v>1567</v>
      </c>
      <c r="B206" s="308">
        <v>2017</v>
      </c>
      <c r="C206" s="4" t="s">
        <v>1618</v>
      </c>
      <c r="D206" s="4" t="s">
        <v>1619</v>
      </c>
      <c r="E206" s="4" t="s">
        <v>103</v>
      </c>
      <c r="F206" s="5">
        <v>199179</v>
      </c>
    </row>
    <row r="207" spans="1:6" ht="30" x14ac:dyDescent="0.25">
      <c r="A207" s="308" t="s">
        <v>1564</v>
      </c>
      <c r="B207" s="308">
        <v>2017</v>
      </c>
      <c r="C207" s="1" t="s">
        <v>1642</v>
      </c>
      <c r="D207" s="1" t="s">
        <v>237</v>
      </c>
      <c r="E207" s="1" t="s">
        <v>79</v>
      </c>
      <c r="F207" s="2">
        <v>181084</v>
      </c>
    </row>
    <row r="208" spans="1:6" ht="45" x14ac:dyDescent="0.25">
      <c r="A208" s="308" t="s">
        <v>1562</v>
      </c>
      <c r="B208" s="308">
        <v>2017</v>
      </c>
      <c r="C208" s="1" t="s">
        <v>1646</v>
      </c>
      <c r="D208" s="1" t="s">
        <v>145</v>
      </c>
      <c r="E208" s="1" t="s">
        <v>90</v>
      </c>
      <c r="F208" s="2">
        <v>175336</v>
      </c>
    </row>
    <row r="209" spans="1:6" ht="60" x14ac:dyDescent="0.25">
      <c r="A209" s="308" t="s">
        <v>1568</v>
      </c>
      <c r="B209" s="308">
        <v>2018</v>
      </c>
      <c r="C209" s="1" t="s">
        <v>217</v>
      </c>
      <c r="D209" s="1" t="s">
        <v>1244</v>
      </c>
      <c r="E209" s="1" t="s">
        <v>130</v>
      </c>
      <c r="F209" s="2">
        <v>5000</v>
      </c>
    </row>
    <row r="210" spans="1:6" ht="75" x14ac:dyDescent="0.25">
      <c r="A210" s="308" t="s">
        <v>1563</v>
      </c>
      <c r="B210" s="308">
        <v>2018</v>
      </c>
      <c r="C210" s="1" t="s">
        <v>1623</v>
      </c>
      <c r="D210" s="1" t="s">
        <v>1361</v>
      </c>
      <c r="E210" s="1" t="s">
        <v>1624</v>
      </c>
      <c r="F210" s="2">
        <v>19860</v>
      </c>
    </row>
    <row r="211" spans="1:6" ht="60" x14ac:dyDescent="0.25">
      <c r="A211" s="308" t="s">
        <v>1563</v>
      </c>
      <c r="B211" s="308">
        <v>2018</v>
      </c>
      <c r="C211" s="1" t="s">
        <v>1627</v>
      </c>
      <c r="D211" s="1" t="s">
        <v>1246</v>
      </c>
      <c r="E211" s="1" t="s">
        <v>103</v>
      </c>
      <c r="F211" s="2">
        <v>200000</v>
      </c>
    </row>
    <row r="212" spans="1:6" ht="30" x14ac:dyDescent="0.25">
      <c r="A212" s="308" t="s">
        <v>1562</v>
      </c>
      <c r="B212" s="308">
        <v>2018</v>
      </c>
      <c r="C212" s="1" t="s">
        <v>1629</v>
      </c>
      <c r="D212" s="1" t="s">
        <v>1630</v>
      </c>
      <c r="E212" s="1" t="s">
        <v>1631</v>
      </c>
      <c r="F212" s="2">
        <v>20000</v>
      </c>
    </row>
    <row r="213" spans="1:6" ht="30" x14ac:dyDescent="0.25">
      <c r="A213" s="308" t="s">
        <v>1562</v>
      </c>
      <c r="B213" s="308">
        <v>2018</v>
      </c>
      <c r="C213" s="1" t="s">
        <v>1635</v>
      </c>
      <c r="D213" s="1" t="s">
        <v>1636</v>
      </c>
      <c r="E213" s="1" t="s">
        <v>26</v>
      </c>
      <c r="F213" s="2">
        <v>19989</v>
      </c>
    </row>
  </sheetData>
  <autoFilter ref="A1:F205">
    <sortState ref="A2:F213">
      <sortCondition ref="B1:B20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3"/>
  <sheetViews>
    <sheetView zoomScaleNormal="100" workbookViewId="0">
      <pane ySplit="1" topLeftCell="A209" activePane="bottomLeft" state="frozen"/>
      <selection pane="bottomLeft" activeCell="A213" sqref="A213"/>
    </sheetView>
  </sheetViews>
  <sheetFormatPr defaultColWidth="9.140625" defaultRowHeight="15" x14ac:dyDescent="0.25"/>
  <cols>
    <col min="1" max="2" width="13.85546875" style="311" bestFit="1" customWidth="1"/>
    <col min="3" max="3" width="45.7109375" style="102" customWidth="1"/>
    <col min="4" max="4" width="17.28515625" style="102" bestFit="1" customWidth="1"/>
    <col min="5" max="5" width="15.5703125" style="102" customWidth="1"/>
    <col min="6" max="6" width="13.42578125" style="104" customWidth="1"/>
    <col min="7" max="7" width="13.42578125" style="102" bestFit="1" customWidth="1"/>
    <col min="8" max="16384" width="9.140625" style="102"/>
  </cols>
  <sheetData>
    <row r="1" spans="1:7" s="100" customFormat="1" x14ac:dyDescent="0.25">
      <c r="A1" s="310" t="s">
        <v>1561</v>
      </c>
      <c r="B1" s="310" t="s">
        <v>93</v>
      </c>
      <c r="C1" s="140" t="s">
        <v>2</v>
      </c>
      <c r="D1" s="140" t="s">
        <v>4</v>
      </c>
      <c r="E1" s="140" t="s">
        <v>6</v>
      </c>
      <c r="F1" s="142" t="s">
        <v>162</v>
      </c>
      <c r="G1" s="102"/>
    </row>
    <row r="2" spans="1:7" s="101" customFormat="1" ht="45" x14ac:dyDescent="0.25">
      <c r="A2" s="284" t="s">
        <v>1564</v>
      </c>
      <c r="B2" s="284">
        <v>1988</v>
      </c>
      <c r="C2" s="294" t="s">
        <v>317</v>
      </c>
      <c r="D2" s="294" t="s">
        <v>1030</v>
      </c>
      <c r="E2" s="294" t="s">
        <v>196</v>
      </c>
      <c r="F2" s="295">
        <v>230476</v>
      </c>
      <c r="G2" s="102"/>
    </row>
    <row r="3" spans="1:7" s="101" customFormat="1" ht="45" x14ac:dyDescent="0.25">
      <c r="A3" s="284" t="s">
        <v>1568</v>
      </c>
      <c r="B3" s="284">
        <v>1988</v>
      </c>
      <c r="C3" s="294" t="s">
        <v>322</v>
      </c>
      <c r="D3" s="294"/>
      <c r="E3" s="294"/>
      <c r="F3" s="295">
        <v>25000</v>
      </c>
      <c r="G3" s="102"/>
    </row>
    <row r="4" spans="1:7" s="101" customFormat="1" ht="30" x14ac:dyDescent="0.25">
      <c r="A4" s="284" t="s">
        <v>1563</v>
      </c>
      <c r="B4" s="284">
        <v>1988</v>
      </c>
      <c r="C4" s="294" t="s">
        <v>1131</v>
      </c>
      <c r="D4" s="294" t="s">
        <v>268</v>
      </c>
      <c r="E4" s="294" t="s">
        <v>79</v>
      </c>
      <c r="F4" s="295">
        <v>200000</v>
      </c>
      <c r="G4" s="102"/>
    </row>
    <row r="5" spans="1:7" s="101" customFormat="1" ht="30" x14ac:dyDescent="0.25">
      <c r="A5" s="284" t="s">
        <v>1562</v>
      </c>
      <c r="B5" s="284">
        <v>1988</v>
      </c>
      <c r="C5" s="294" t="s">
        <v>316</v>
      </c>
      <c r="D5" s="294" t="s">
        <v>286</v>
      </c>
      <c r="E5" s="294" t="s">
        <v>26</v>
      </c>
      <c r="F5" s="295">
        <v>510000</v>
      </c>
      <c r="G5" s="102"/>
    </row>
    <row r="6" spans="1:7" s="101" customFormat="1" ht="45" x14ac:dyDescent="0.25">
      <c r="A6" s="284" t="s">
        <v>1568</v>
      </c>
      <c r="B6" s="284">
        <v>1990</v>
      </c>
      <c r="C6" s="294" t="s">
        <v>338</v>
      </c>
      <c r="D6" s="294"/>
      <c r="E6" s="294"/>
      <c r="F6" s="295">
        <v>25000</v>
      </c>
      <c r="G6" s="102"/>
    </row>
    <row r="7" spans="1:7" s="101" customFormat="1" ht="30" x14ac:dyDescent="0.25">
      <c r="A7" s="284" t="s">
        <v>1570</v>
      </c>
      <c r="B7" s="284">
        <v>1990</v>
      </c>
      <c r="C7" s="294" t="s">
        <v>336</v>
      </c>
      <c r="D7" s="294"/>
      <c r="E7" s="294"/>
      <c r="F7" s="295">
        <v>12335</v>
      </c>
      <c r="G7" s="102"/>
    </row>
    <row r="8" spans="1:7" s="101" customFormat="1" x14ac:dyDescent="0.25">
      <c r="A8" s="284" t="s">
        <v>1565</v>
      </c>
      <c r="B8" s="284">
        <v>1990</v>
      </c>
      <c r="C8" s="294" t="s">
        <v>326</v>
      </c>
      <c r="D8" s="294"/>
      <c r="E8" s="294" t="s">
        <v>1041</v>
      </c>
      <c r="F8" s="295">
        <v>108994.17</v>
      </c>
      <c r="G8" s="102"/>
    </row>
    <row r="9" spans="1:7" s="101" customFormat="1" ht="60" x14ac:dyDescent="0.25">
      <c r="A9" s="284" t="s">
        <v>1565</v>
      </c>
      <c r="B9" s="284">
        <v>1990</v>
      </c>
      <c r="C9" s="294" t="s">
        <v>330</v>
      </c>
      <c r="D9" s="294"/>
      <c r="E9" s="294"/>
      <c r="F9" s="295">
        <v>15000</v>
      </c>
      <c r="G9" s="102"/>
    </row>
    <row r="10" spans="1:7" s="101" customFormat="1" ht="30" x14ac:dyDescent="0.25">
      <c r="A10" s="284" t="s">
        <v>1566</v>
      </c>
      <c r="B10" s="284">
        <v>1990</v>
      </c>
      <c r="C10" s="294" t="s">
        <v>332</v>
      </c>
      <c r="D10" s="294" t="s">
        <v>888</v>
      </c>
      <c r="E10" s="294" t="s">
        <v>196</v>
      </c>
      <c r="F10" s="295">
        <v>293270</v>
      </c>
      <c r="G10" s="102"/>
    </row>
    <row r="11" spans="1:7" s="101" customFormat="1" ht="30" x14ac:dyDescent="0.25">
      <c r="A11" s="284" t="s">
        <v>1569</v>
      </c>
      <c r="B11" s="284">
        <v>1990</v>
      </c>
      <c r="C11" s="294" t="s">
        <v>324</v>
      </c>
      <c r="D11" s="294" t="s">
        <v>1178</v>
      </c>
      <c r="E11" s="294" t="s">
        <v>26</v>
      </c>
      <c r="F11" s="295">
        <v>93780</v>
      </c>
      <c r="G11" s="102"/>
    </row>
    <row r="12" spans="1:7" s="101" customFormat="1" ht="30" x14ac:dyDescent="0.25">
      <c r="A12" s="284" t="s">
        <v>1562</v>
      </c>
      <c r="B12" s="284">
        <v>1990</v>
      </c>
      <c r="C12" s="294" t="s">
        <v>328</v>
      </c>
      <c r="D12" s="294" t="s">
        <v>1129</v>
      </c>
      <c r="E12" s="294" t="s">
        <v>141</v>
      </c>
      <c r="F12" s="295">
        <v>134759</v>
      </c>
      <c r="G12" s="102"/>
    </row>
    <row r="13" spans="1:7" s="101" customFormat="1" ht="30" x14ac:dyDescent="0.25">
      <c r="A13" s="284" t="s">
        <v>1562</v>
      </c>
      <c r="B13" s="284">
        <v>1990</v>
      </c>
      <c r="C13" s="294" t="s">
        <v>334</v>
      </c>
      <c r="D13" s="294" t="s">
        <v>286</v>
      </c>
      <c r="E13" s="294" t="s">
        <v>26</v>
      </c>
      <c r="F13" s="295">
        <v>232937</v>
      </c>
      <c r="G13" s="102"/>
    </row>
    <row r="14" spans="1:7" s="101" customFormat="1" ht="30" x14ac:dyDescent="0.25">
      <c r="A14" s="284" t="s">
        <v>1568</v>
      </c>
      <c r="B14" s="284">
        <v>1991</v>
      </c>
      <c r="C14" s="294" t="s">
        <v>346</v>
      </c>
      <c r="D14" s="294"/>
      <c r="E14" s="294"/>
      <c r="F14" s="295">
        <v>5000</v>
      </c>
      <c r="G14" s="102"/>
    </row>
    <row r="15" spans="1:7" s="101" customFormat="1" x14ac:dyDescent="0.25">
      <c r="A15" s="284" t="s">
        <v>1568</v>
      </c>
      <c r="B15" s="284">
        <v>1991</v>
      </c>
      <c r="C15" s="294" t="s">
        <v>350</v>
      </c>
      <c r="D15" s="294"/>
      <c r="E15" s="294"/>
      <c r="F15" s="295">
        <v>13000</v>
      </c>
      <c r="G15" s="102"/>
    </row>
    <row r="16" spans="1:7" s="101" customFormat="1" x14ac:dyDescent="0.25">
      <c r="A16" s="284" t="s">
        <v>1563</v>
      </c>
      <c r="B16" s="284">
        <v>1991</v>
      </c>
      <c r="C16" s="294" t="s">
        <v>340</v>
      </c>
      <c r="D16" s="294" t="s">
        <v>1375</v>
      </c>
      <c r="E16" s="294" t="s">
        <v>196</v>
      </c>
      <c r="F16" s="295">
        <v>309027</v>
      </c>
      <c r="G16" s="102"/>
    </row>
    <row r="17" spans="1:7" s="101" customFormat="1" ht="30" x14ac:dyDescent="0.25">
      <c r="A17" s="284" t="s">
        <v>1565</v>
      </c>
      <c r="B17" s="284">
        <v>1991</v>
      </c>
      <c r="C17" s="294" t="s">
        <v>348</v>
      </c>
      <c r="D17" s="294"/>
      <c r="E17" s="294"/>
      <c r="F17" s="295">
        <v>11415</v>
      </c>
      <c r="G17" s="102"/>
    </row>
    <row r="18" spans="1:7" s="101" customFormat="1" x14ac:dyDescent="0.25">
      <c r="A18" s="284" t="s">
        <v>1562</v>
      </c>
      <c r="B18" s="284">
        <v>1991</v>
      </c>
      <c r="C18" s="294" t="s">
        <v>342</v>
      </c>
      <c r="D18" s="294" t="s">
        <v>1097</v>
      </c>
      <c r="E18" s="294" t="s">
        <v>1014</v>
      </c>
      <c r="F18" s="295">
        <v>11828</v>
      </c>
      <c r="G18" s="102"/>
    </row>
    <row r="19" spans="1:7" s="101" customFormat="1" ht="30" x14ac:dyDescent="0.25">
      <c r="A19" s="284" t="s">
        <v>1567</v>
      </c>
      <c r="B19" s="284">
        <v>1991</v>
      </c>
      <c r="C19" s="294" t="s">
        <v>344</v>
      </c>
      <c r="D19" s="294" t="s">
        <v>1167</v>
      </c>
      <c r="E19" s="294" t="s">
        <v>141</v>
      </c>
      <c r="F19" s="295">
        <v>200800</v>
      </c>
      <c r="G19" s="102"/>
    </row>
    <row r="20" spans="1:7" s="101" customFormat="1" x14ac:dyDescent="0.25">
      <c r="A20" s="284" t="s">
        <v>1564</v>
      </c>
      <c r="B20" s="284">
        <v>1992</v>
      </c>
      <c r="C20" s="294" t="s">
        <v>351</v>
      </c>
      <c r="D20" s="294" t="s">
        <v>1026</v>
      </c>
      <c r="E20" s="294" t="s">
        <v>1027</v>
      </c>
      <c r="F20" s="295">
        <v>200000</v>
      </c>
      <c r="G20" s="102"/>
    </row>
    <row r="21" spans="1:7" s="101" customFormat="1" x14ac:dyDescent="0.25">
      <c r="A21" s="284" t="s">
        <v>1563</v>
      </c>
      <c r="B21" s="284">
        <v>1992</v>
      </c>
      <c r="C21" s="294" t="s">
        <v>354</v>
      </c>
      <c r="D21" s="294" t="s">
        <v>268</v>
      </c>
      <c r="E21" s="294" t="s">
        <v>79</v>
      </c>
      <c r="F21" s="295">
        <v>198128</v>
      </c>
      <c r="G21" s="102"/>
    </row>
    <row r="22" spans="1:7" s="101" customFormat="1" ht="30" x14ac:dyDescent="0.25">
      <c r="A22" s="284" t="s">
        <v>1563</v>
      </c>
      <c r="B22" s="284">
        <v>1992</v>
      </c>
      <c r="C22" s="294" t="s">
        <v>362</v>
      </c>
      <c r="D22" s="294" t="s">
        <v>1378</v>
      </c>
      <c r="E22" s="294" t="s">
        <v>647</v>
      </c>
      <c r="F22" s="295">
        <v>6899</v>
      </c>
      <c r="G22" s="102"/>
    </row>
    <row r="23" spans="1:7" s="101" customFormat="1" x14ac:dyDescent="0.25">
      <c r="A23" s="284" t="s">
        <v>1565</v>
      </c>
      <c r="B23" s="284">
        <v>1992</v>
      </c>
      <c r="C23" s="294" t="s">
        <v>358</v>
      </c>
      <c r="D23" s="294" t="s">
        <v>1377</v>
      </c>
      <c r="E23" s="294" t="s">
        <v>196</v>
      </c>
      <c r="F23" s="295">
        <v>35029</v>
      </c>
      <c r="G23" s="102"/>
    </row>
    <row r="24" spans="1:7" s="101" customFormat="1" x14ac:dyDescent="0.25">
      <c r="A24" s="284" t="s">
        <v>1565</v>
      </c>
      <c r="B24" s="284">
        <v>1992</v>
      </c>
      <c r="C24" s="294" t="s">
        <v>366</v>
      </c>
      <c r="D24" s="294"/>
      <c r="E24" s="294"/>
      <c r="F24" s="295">
        <v>18000</v>
      </c>
      <c r="G24" s="102"/>
    </row>
    <row r="25" spans="1:7" s="101" customFormat="1" ht="45" x14ac:dyDescent="0.25">
      <c r="A25" s="284" t="s">
        <v>1562</v>
      </c>
      <c r="B25" s="284">
        <v>1992</v>
      </c>
      <c r="C25" s="294" t="s">
        <v>356</v>
      </c>
      <c r="D25" s="294" t="s">
        <v>1376</v>
      </c>
      <c r="E25" s="294" t="s">
        <v>79</v>
      </c>
      <c r="F25" s="295">
        <v>198698</v>
      </c>
      <c r="G25" s="102"/>
    </row>
    <row r="26" spans="1:7" s="101" customFormat="1" ht="30" x14ac:dyDescent="0.25">
      <c r="A26" s="284" t="s">
        <v>1562</v>
      </c>
      <c r="B26" s="284">
        <v>1992</v>
      </c>
      <c r="C26" s="294" t="s">
        <v>360</v>
      </c>
      <c r="D26" s="294" t="s">
        <v>286</v>
      </c>
      <c r="E26" s="294" t="s">
        <v>26</v>
      </c>
      <c r="F26" s="295">
        <v>10000</v>
      </c>
      <c r="G26" s="102"/>
    </row>
    <row r="27" spans="1:7" s="101" customFormat="1" ht="45" x14ac:dyDescent="0.25">
      <c r="A27" s="284" t="s">
        <v>1562</v>
      </c>
      <c r="B27" s="284">
        <v>1992</v>
      </c>
      <c r="C27" s="294" t="s">
        <v>364</v>
      </c>
      <c r="D27" s="294" t="s">
        <v>738</v>
      </c>
      <c r="E27" s="294" t="s">
        <v>26</v>
      </c>
      <c r="F27" s="295">
        <v>8625</v>
      </c>
      <c r="G27" s="102"/>
    </row>
    <row r="28" spans="1:7" s="101" customFormat="1" ht="30" x14ac:dyDescent="0.25">
      <c r="A28" s="284" t="s">
        <v>1562</v>
      </c>
      <c r="B28" s="284">
        <v>1992</v>
      </c>
      <c r="C28" s="294" t="s">
        <v>368</v>
      </c>
      <c r="D28" s="294"/>
      <c r="E28" s="294"/>
      <c r="F28" s="295">
        <v>3000</v>
      </c>
      <c r="G28" s="102"/>
    </row>
    <row r="29" spans="1:7" s="101" customFormat="1" ht="45" x14ac:dyDescent="0.25">
      <c r="A29" s="284" t="s">
        <v>1564</v>
      </c>
      <c r="B29" s="284">
        <v>1993</v>
      </c>
      <c r="C29" s="294" t="s">
        <v>376</v>
      </c>
      <c r="D29" s="294" t="s">
        <v>1264</v>
      </c>
      <c r="E29" s="294" t="s">
        <v>79</v>
      </c>
      <c r="F29" s="295">
        <v>86260</v>
      </c>
      <c r="G29" s="102"/>
    </row>
    <row r="30" spans="1:7" s="101" customFormat="1" ht="60" x14ac:dyDescent="0.25">
      <c r="A30" s="284" t="s">
        <v>1568</v>
      </c>
      <c r="B30" s="284">
        <v>1993</v>
      </c>
      <c r="C30" s="294" t="s">
        <v>370</v>
      </c>
      <c r="D30" s="294"/>
      <c r="E30" s="294" t="s">
        <v>1086</v>
      </c>
      <c r="F30" s="295">
        <v>2500</v>
      </c>
      <c r="G30" s="102"/>
    </row>
    <row r="31" spans="1:7" s="101" customFormat="1" ht="60" x14ac:dyDescent="0.25">
      <c r="A31" s="284" t="s">
        <v>1568</v>
      </c>
      <c r="B31" s="284">
        <v>1993</v>
      </c>
      <c r="C31" s="294" t="s">
        <v>390</v>
      </c>
      <c r="D31" s="294"/>
      <c r="E31" s="294"/>
      <c r="F31" s="295">
        <v>15360</v>
      </c>
      <c r="G31" s="102"/>
    </row>
    <row r="32" spans="1:7" s="101" customFormat="1" ht="30" x14ac:dyDescent="0.25">
      <c r="A32" s="284" t="s">
        <v>1563</v>
      </c>
      <c r="B32" s="284">
        <v>1993</v>
      </c>
      <c r="C32" s="294" t="s">
        <v>372</v>
      </c>
      <c r="D32" s="294" t="s">
        <v>1088</v>
      </c>
      <c r="E32" s="294" t="s">
        <v>1089</v>
      </c>
      <c r="F32" s="295">
        <v>12000</v>
      </c>
      <c r="G32" s="102"/>
    </row>
    <row r="33" spans="1:7" s="101" customFormat="1" ht="60" x14ac:dyDescent="0.25">
      <c r="A33" s="284" t="s">
        <v>1563</v>
      </c>
      <c r="B33" s="284">
        <v>1993</v>
      </c>
      <c r="C33" s="294" t="s">
        <v>384</v>
      </c>
      <c r="D33" s="294" t="s">
        <v>268</v>
      </c>
      <c r="E33" s="294" t="s">
        <v>79</v>
      </c>
      <c r="F33" s="295">
        <v>15955</v>
      </c>
      <c r="G33" s="102"/>
    </row>
    <row r="34" spans="1:7" s="101" customFormat="1" ht="30" x14ac:dyDescent="0.25">
      <c r="A34" s="284" t="s">
        <v>1565</v>
      </c>
      <c r="B34" s="284">
        <v>1993</v>
      </c>
      <c r="C34" s="294" t="s">
        <v>374</v>
      </c>
      <c r="D34" s="294" t="s">
        <v>41</v>
      </c>
      <c r="E34" s="294" t="s">
        <v>141</v>
      </c>
      <c r="F34" s="295">
        <v>150000</v>
      </c>
      <c r="G34" s="102"/>
    </row>
    <row r="35" spans="1:7" s="101" customFormat="1" x14ac:dyDescent="0.25">
      <c r="A35" s="284" t="s">
        <v>1565</v>
      </c>
      <c r="B35" s="284">
        <v>1993</v>
      </c>
      <c r="C35" s="294" t="s">
        <v>378</v>
      </c>
      <c r="D35" s="294"/>
      <c r="E35" s="294"/>
      <c r="F35" s="295">
        <v>25000</v>
      </c>
      <c r="G35" s="102"/>
    </row>
    <row r="36" spans="1:7" s="101" customFormat="1" ht="30" x14ac:dyDescent="0.25">
      <c r="A36" s="284" t="s">
        <v>1565</v>
      </c>
      <c r="B36" s="284">
        <v>1993</v>
      </c>
      <c r="C36" s="294" t="s">
        <v>388</v>
      </c>
      <c r="D36" s="294"/>
      <c r="E36" s="294"/>
      <c r="F36" s="295">
        <v>38740</v>
      </c>
      <c r="G36" s="102"/>
    </row>
    <row r="37" spans="1:7" s="101" customFormat="1" ht="45" x14ac:dyDescent="0.25">
      <c r="A37" s="284" t="s">
        <v>1565</v>
      </c>
      <c r="B37" s="284">
        <v>1993</v>
      </c>
      <c r="C37" s="294" t="s">
        <v>394</v>
      </c>
      <c r="D37" s="294"/>
      <c r="E37" s="294"/>
      <c r="F37" s="295">
        <v>2000</v>
      </c>
      <c r="G37" s="102"/>
    </row>
    <row r="38" spans="1:7" s="101" customFormat="1" ht="30" x14ac:dyDescent="0.25">
      <c r="A38" s="284" t="s">
        <v>1569</v>
      </c>
      <c r="B38" s="284">
        <v>1993</v>
      </c>
      <c r="C38" s="294" t="s">
        <v>392</v>
      </c>
      <c r="D38" s="294" t="s">
        <v>1379</v>
      </c>
      <c r="E38" s="294" t="s">
        <v>1205</v>
      </c>
      <c r="F38" s="295">
        <v>10000</v>
      </c>
      <c r="G38" s="102"/>
    </row>
    <row r="39" spans="1:7" s="101" customFormat="1" ht="60" x14ac:dyDescent="0.25">
      <c r="A39" s="284" t="s">
        <v>1562</v>
      </c>
      <c r="B39" s="284">
        <v>1993</v>
      </c>
      <c r="C39" s="294" t="s">
        <v>380</v>
      </c>
      <c r="D39" s="294" t="s">
        <v>286</v>
      </c>
      <c r="E39" s="294" t="s">
        <v>26</v>
      </c>
      <c r="F39" s="295">
        <v>71491</v>
      </c>
      <c r="G39" s="102"/>
    </row>
    <row r="40" spans="1:7" s="101" customFormat="1" ht="60" x14ac:dyDescent="0.25">
      <c r="A40" s="284" t="s">
        <v>1562</v>
      </c>
      <c r="B40" s="284">
        <v>1993</v>
      </c>
      <c r="C40" s="294" t="s">
        <v>382</v>
      </c>
      <c r="D40" s="294" t="s">
        <v>243</v>
      </c>
      <c r="E40" s="294" t="s">
        <v>1102</v>
      </c>
      <c r="F40" s="295">
        <v>2849</v>
      </c>
      <c r="G40" s="102"/>
    </row>
    <row r="41" spans="1:7" s="101" customFormat="1" ht="30" x14ac:dyDescent="0.25">
      <c r="A41" s="284" t="s">
        <v>1562</v>
      </c>
      <c r="B41" s="284">
        <v>1993</v>
      </c>
      <c r="C41" s="294" t="s">
        <v>386</v>
      </c>
      <c r="D41" s="294" t="s">
        <v>1380</v>
      </c>
      <c r="E41" s="294" t="s">
        <v>1065</v>
      </c>
      <c r="F41" s="295">
        <v>10000</v>
      </c>
      <c r="G41" s="102"/>
    </row>
    <row r="42" spans="1:7" s="101" customFormat="1" ht="30" x14ac:dyDescent="0.25">
      <c r="A42" s="284" t="s">
        <v>1564</v>
      </c>
      <c r="B42" s="284">
        <v>1994</v>
      </c>
      <c r="C42" s="294" t="s">
        <v>398</v>
      </c>
      <c r="D42" s="294"/>
      <c r="E42" s="294"/>
      <c r="F42" s="295">
        <v>60000</v>
      </c>
      <c r="G42" s="102"/>
    </row>
    <row r="43" spans="1:7" s="101" customFormat="1" ht="60" x14ac:dyDescent="0.25">
      <c r="A43" s="284" t="s">
        <v>1564</v>
      </c>
      <c r="B43" s="284">
        <v>1994</v>
      </c>
      <c r="C43" s="294" t="s">
        <v>396</v>
      </c>
      <c r="D43" s="294"/>
      <c r="E43" s="294"/>
      <c r="F43" s="295">
        <v>9500</v>
      </c>
      <c r="G43" s="102"/>
    </row>
    <row r="44" spans="1:7" s="101" customFormat="1" ht="45" x14ac:dyDescent="0.25">
      <c r="A44" s="284" t="s">
        <v>1563</v>
      </c>
      <c r="B44" s="284">
        <v>1994</v>
      </c>
      <c r="C44" s="294" t="s">
        <v>406</v>
      </c>
      <c r="D44" s="294" t="s">
        <v>1293</v>
      </c>
      <c r="E44" s="294" t="s">
        <v>130</v>
      </c>
      <c r="F44" s="295">
        <v>30515</v>
      </c>
      <c r="G44" s="102"/>
    </row>
    <row r="45" spans="1:7" s="101" customFormat="1" ht="60" x14ac:dyDescent="0.25">
      <c r="A45" s="284" t="s">
        <v>1565</v>
      </c>
      <c r="B45" s="284">
        <v>1994</v>
      </c>
      <c r="C45" s="294" t="s">
        <v>408</v>
      </c>
      <c r="D45" s="294" t="s">
        <v>1030</v>
      </c>
      <c r="E45" s="294" t="s">
        <v>196</v>
      </c>
      <c r="F45" s="295">
        <v>17000</v>
      </c>
      <c r="G45" s="102"/>
    </row>
    <row r="46" spans="1:7" s="101" customFormat="1" ht="30" x14ac:dyDescent="0.25">
      <c r="A46" s="284" t="s">
        <v>1565</v>
      </c>
      <c r="B46" s="284">
        <v>1994</v>
      </c>
      <c r="C46" s="294" t="s">
        <v>432</v>
      </c>
      <c r="D46" s="294"/>
      <c r="E46" s="294"/>
      <c r="F46" s="295">
        <v>43024</v>
      </c>
      <c r="G46" s="102"/>
    </row>
    <row r="47" spans="1:7" s="101" customFormat="1" ht="30" x14ac:dyDescent="0.25">
      <c r="A47" s="284" t="s">
        <v>1562</v>
      </c>
      <c r="B47" s="284">
        <v>1994</v>
      </c>
      <c r="C47" s="294" t="s">
        <v>402</v>
      </c>
      <c r="D47" s="294" t="s">
        <v>1180</v>
      </c>
      <c r="E47" s="294" t="s">
        <v>1014</v>
      </c>
      <c r="F47" s="295">
        <v>11145</v>
      </c>
      <c r="G47" s="102"/>
    </row>
    <row r="48" spans="1:7" s="101" customFormat="1" ht="30" x14ac:dyDescent="0.25">
      <c r="A48" s="284" t="s">
        <v>1562</v>
      </c>
      <c r="B48" s="284">
        <v>1994</v>
      </c>
      <c r="C48" s="294" t="s">
        <v>400</v>
      </c>
      <c r="D48" s="294" t="s">
        <v>1179</v>
      </c>
      <c r="E48" s="294" t="s">
        <v>79</v>
      </c>
      <c r="F48" s="295">
        <v>10000</v>
      </c>
      <c r="G48" s="102"/>
    </row>
    <row r="49" spans="1:7" s="101" customFormat="1" ht="30" x14ac:dyDescent="0.25">
      <c r="A49" s="284" t="s">
        <v>1562</v>
      </c>
      <c r="B49" s="284">
        <v>1994</v>
      </c>
      <c r="C49" s="294" t="s">
        <v>404</v>
      </c>
      <c r="D49" s="294" t="s">
        <v>1380</v>
      </c>
      <c r="E49" s="294" t="s">
        <v>1065</v>
      </c>
      <c r="F49" s="295">
        <v>9500</v>
      </c>
      <c r="G49" s="102"/>
    </row>
    <row r="50" spans="1:7" s="101" customFormat="1" ht="45" x14ac:dyDescent="0.25">
      <c r="A50" s="284" t="s">
        <v>1562</v>
      </c>
      <c r="B50" s="284">
        <v>1994</v>
      </c>
      <c r="C50" s="294" t="s">
        <v>410</v>
      </c>
      <c r="D50" s="294" t="s">
        <v>690</v>
      </c>
      <c r="E50" s="294" t="s">
        <v>196</v>
      </c>
      <c r="F50" s="295">
        <v>10000</v>
      </c>
      <c r="G50" s="102"/>
    </row>
    <row r="51" spans="1:7" s="101" customFormat="1" ht="45" x14ac:dyDescent="0.25">
      <c r="A51" s="284" t="s">
        <v>1568</v>
      </c>
      <c r="B51" s="284">
        <v>1995</v>
      </c>
      <c r="C51" s="294" t="s">
        <v>426</v>
      </c>
      <c r="D51" s="294"/>
      <c r="E51" s="294"/>
      <c r="F51" s="295">
        <v>15360</v>
      </c>
      <c r="G51" s="102"/>
    </row>
    <row r="52" spans="1:7" s="101" customFormat="1" ht="30" x14ac:dyDescent="0.25">
      <c r="A52" s="284" t="s">
        <v>1570</v>
      </c>
      <c r="B52" s="284">
        <v>1995</v>
      </c>
      <c r="C52" s="294" t="s">
        <v>420</v>
      </c>
      <c r="D52" s="294" t="s">
        <v>1257</v>
      </c>
      <c r="E52" s="294" t="s">
        <v>1258</v>
      </c>
      <c r="F52" s="295">
        <v>17350</v>
      </c>
      <c r="G52" s="102"/>
    </row>
    <row r="53" spans="1:7" s="101" customFormat="1" ht="60" x14ac:dyDescent="0.25">
      <c r="A53" s="284" t="s">
        <v>1563</v>
      </c>
      <c r="B53" s="284">
        <v>1995</v>
      </c>
      <c r="C53" s="294" t="s">
        <v>416</v>
      </c>
      <c r="D53" s="294" t="s">
        <v>1306</v>
      </c>
      <c r="E53" s="294" t="s">
        <v>1310</v>
      </c>
      <c r="F53" s="295">
        <v>145732</v>
      </c>
      <c r="G53" s="102"/>
    </row>
    <row r="54" spans="1:7" s="101" customFormat="1" x14ac:dyDescent="0.25">
      <c r="A54" s="284" t="s">
        <v>1563</v>
      </c>
      <c r="B54" s="284">
        <v>1995</v>
      </c>
      <c r="C54" s="294" t="s">
        <v>414</v>
      </c>
      <c r="D54" s="294"/>
      <c r="E54" s="294"/>
      <c r="F54" s="295">
        <v>64937</v>
      </c>
      <c r="G54" s="102"/>
    </row>
    <row r="55" spans="1:7" s="101" customFormat="1" ht="45" x14ac:dyDescent="0.25">
      <c r="A55" s="284" t="s">
        <v>1563</v>
      </c>
      <c r="B55" s="284">
        <v>1995</v>
      </c>
      <c r="C55" s="294" t="s">
        <v>436</v>
      </c>
      <c r="D55" s="294" t="s">
        <v>1249</v>
      </c>
      <c r="E55" s="294" t="s">
        <v>75</v>
      </c>
      <c r="F55" s="295">
        <v>65000</v>
      </c>
      <c r="G55" s="102"/>
    </row>
    <row r="56" spans="1:7" s="101" customFormat="1" ht="45" x14ac:dyDescent="0.25">
      <c r="A56" s="284" t="s">
        <v>1563</v>
      </c>
      <c r="B56" s="284">
        <v>1995</v>
      </c>
      <c r="C56" s="294" t="s">
        <v>422</v>
      </c>
      <c r="D56" s="294" t="s">
        <v>1277</v>
      </c>
      <c r="E56" s="294" t="s">
        <v>21</v>
      </c>
      <c r="F56" s="295">
        <v>13300</v>
      </c>
      <c r="G56" s="102"/>
    </row>
    <row r="57" spans="1:7" s="101" customFormat="1" ht="30" x14ac:dyDescent="0.25">
      <c r="A57" s="284" t="s">
        <v>1581</v>
      </c>
      <c r="B57" s="284">
        <v>1995</v>
      </c>
      <c r="C57" s="294" t="s">
        <v>424</v>
      </c>
      <c r="D57" s="294" t="s">
        <v>1284</v>
      </c>
      <c r="E57" s="294" t="s">
        <v>558</v>
      </c>
      <c r="F57" s="295">
        <v>7000</v>
      </c>
      <c r="G57" s="102"/>
    </row>
    <row r="58" spans="1:7" s="101" customFormat="1" ht="30" x14ac:dyDescent="0.25">
      <c r="A58" s="284" t="s">
        <v>1565</v>
      </c>
      <c r="B58" s="284">
        <v>1995</v>
      </c>
      <c r="C58" s="294" t="s">
        <v>440</v>
      </c>
      <c r="D58" s="294" t="s">
        <v>41</v>
      </c>
      <c r="E58" s="294" t="s">
        <v>141</v>
      </c>
      <c r="F58" s="295">
        <v>58740</v>
      </c>
      <c r="G58" s="102"/>
    </row>
    <row r="59" spans="1:7" s="101" customFormat="1" ht="90" x14ac:dyDescent="0.25">
      <c r="A59" s="284" t="s">
        <v>1565</v>
      </c>
      <c r="B59" s="284">
        <v>1995</v>
      </c>
      <c r="C59" s="294" t="s">
        <v>442</v>
      </c>
      <c r="D59" s="294"/>
      <c r="E59" s="294"/>
      <c r="F59" s="295">
        <v>43024</v>
      </c>
      <c r="G59" s="102"/>
    </row>
    <row r="60" spans="1:7" s="101" customFormat="1" ht="45" x14ac:dyDescent="0.25">
      <c r="A60" s="284" t="s">
        <v>1569</v>
      </c>
      <c r="B60" s="284">
        <v>1995</v>
      </c>
      <c r="C60" s="294" t="s">
        <v>438</v>
      </c>
      <c r="D60" s="294" t="s">
        <v>1271</v>
      </c>
      <c r="E60" s="294" t="s">
        <v>92</v>
      </c>
      <c r="F60" s="295">
        <v>15985</v>
      </c>
      <c r="G60" s="102"/>
    </row>
    <row r="61" spans="1:7" s="101" customFormat="1" ht="30" x14ac:dyDescent="0.25">
      <c r="A61" s="284" t="s">
        <v>1562</v>
      </c>
      <c r="B61" s="284">
        <v>1995</v>
      </c>
      <c r="C61" s="294" t="s">
        <v>412</v>
      </c>
      <c r="D61" s="294" t="s">
        <v>847</v>
      </c>
      <c r="E61" s="294" t="s">
        <v>26</v>
      </c>
      <c r="F61" s="295">
        <v>80000</v>
      </c>
      <c r="G61" s="102"/>
    </row>
    <row r="62" spans="1:7" s="101" customFormat="1" ht="45" x14ac:dyDescent="0.25">
      <c r="A62" s="284" t="s">
        <v>1562</v>
      </c>
      <c r="B62" s="284">
        <v>1995</v>
      </c>
      <c r="C62" s="294" t="s">
        <v>418</v>
      </c>
      <c r="D62" s="294" t="s">
        <v>1252</v>
      </c>
      <c r="E62" s="294" t="s">
        <v>781</v>
      </c>
      <c r="F62" s="295">
        <v>25100</v>
      </c>
      <c r="G62" s="102"/>
    </row>
    <row r="63" spans="1:7" s="101" customFormat="1" ht="30" x14ac:dyDescent="0.25">
      <c r="A63" s="284" t="s">
        <v>1567</v>
      </c>
      <c r="B63" s="284">
        <v>1995</v>
      </c>
      <c r="C63" s="294" t="s">
        <v>434</v>
      </c>
      <c r="D63" s="294" t="s">
        <v>1317</v>
      </c>
      <c r="E63" s="294" t="s">
        <v>206</v>
      </c>
      <c r="F63" s="295">
        <v>141840</v>
      </c>
      <c r="G63" s="102"/>
    </row>
    <row r="64" spans="1:7" s="101" customFormat="1" ht="30" x14ac:dyDescent="0.25">
      <c r="A64" s="284" t="s">
        <v>1568</v>
      </c>
      <c r="B64" s="284">
        <v>1996</v>
      </c>
      <c r="C64" s="294" t="s">
        <v>430</v>
      </c>
      <c r="D64" s="294"/>
      <c r="E64" s="294"/>
      <c r="F64" s="295">
        <v>3000</v>
      </c>
      <c r="G64" s="102"/>
    </row>
    <row r="65" spans="1:7" s="101" customFormat="1" ht="45" x14ac:dyDescent="0.25">
      <c r="A65" s="284" t="s">
        <v>1563</v>
      </c>
      <c r="B65" s="284">
        <v>1996</v>
      </c>
      <c r="C65" s="294" t="s">
        <v>444</v>
      </c>
      <c r="D65" s="294" t="s">
        <v>1249</v>
      </c>
      <c r="E65" s="294" t="s">
        <v>75</v>
      </c>
      <c r="F65" s="295">
        <v>73500</v>
      </c>
      <c r="G65" s="102"/>
    </row>
    <row r="66" spans="1:7" s="101" customFormat="1" ht="30" x14ac:dyDescent="0.25">
      <c r="A66" s="284" t="s">
        <v>1563</v>
      </c>
      <c r="B66" s="284">
        <v>1996</v>
      </c>
      <c r="C66" s="294" t="s">
        <v>450</v>
      </c>
      <c r="D66" s="294" t="s">
        <v>1323</v>
      </c>
      <c r="E66" s="294" t="s">
        <v>506</v>
      </c>
      <c r="F66" s="295">
        <v>116810</v>
      </c>
      <c r="G66" s="102"/>
    </row>
    <row r="67" spans="1:7" s="101" customFormat="1" ht="30" x14ac:dyDescent="0.25">
      <c r="A67" s="284" t="s">
        <v>1563</v>
      </c>
      <c r="B67" s="284">
        <v>1996</v>
      </c>
      <c r="C67" s="294" t="s">
        <v>452</v>
      </c>
      <c r="D67" s="294" t="s">
        <v>888</v>
      </c>
      <c r="E67" s="294" t="s">
        <v>196</v>
      </c>
      <c r="F67" s="295">
        <v>146939</v>
      </c>
      <c r="G67" s="102"/>
    </row>
    <row r="68" spans="1:7" s="101" customFormat="1" ht="45" x14ac:dyDescent="0.25">
      <c r="A68" s="284" t="s">
        <v>1581</v>
      </c>
      <c r="B68" s="284">
        <v>1996</v>
      </c>
      <c r="C68" s="294" t="s">
        <v>446</v>
      </c>
      <c r="D68" s="294" t="s">
        <v>1381</v>
      </c>
      <c r="E68" s="294" t="s">
        <v>1205</v>
      </c>
      <c r="F68" s="295">
        <v>50565</v>
      </c>
      <c r="G68" s="102"/>
    </row>
    <row r="69" spans="1:7" s="101" customFormat="1" ht="30" x14ac:dyDescent="0.25">
      <c r="A69" s="284" t="s">
        <v>1565</v>
      </c>
      <c r="B69" s="284">
        <v>1996</v>
      </c>
      <c r="C69" s="294" t="s">
        <v>428</v>
      </c>
      <c r="D69" s="294" t="s">
        <v>1331</v>
      </c>
      <c r="E69" s="294" t="s">
        <v>1332</v>
      </c>
      <c r="F69" s="295">
        <v>34503.75</v>
      </c>
      <c r="G69" s="102"/>
    </row>
    <row r="70" spans="1:7" s="101" customFormat="1" x14ac:dyDescent="0.25">
      <c r="A70" s="284" t="s">
        <v>1565</v>
      </c>
      <c r="B70" s="284">
        <v>1996</v>
      </c>
      <c r="C70" s="294" t="s">
        <v>460</v>
      </c>
      <c r="D70" s="294"/>
      <c r="E70" s="294"/>
      <c r="F70" s="295">
        <v>43024</v>
      </c>
      <c r="G70" s="102"/>
    </row>
    <row r="71" spans="1:7" s="101" customFormat="1" x14ac:dyDescent="0.25">
      <c r="A71" s="284" t="s">
        <v>1565</v>
      </c>
      <c r="B71" s="284">
        <v>1996</v>
      </c>
      <c r="C71" s="294" t="s">
        <v>462</v>
      </c>
      <c r="D71" s="294"/>
      <c r="E71" s="294"/>
      <c r="F71" s="295">
        <v>23745</v>
      </c>
      <c r="G71" s="102"/>
    </row>
    <row r="72" spans="1:7" s="101" customFormat="1" ht="45" x14ac:dyDescent="0.25">
      <c r="A72" s="284" t="s">
        <v>1562</v>
      </c>
      <c r="B72" s="284">
        <v>1996</v>
      </c>
      <c r="C72" s="294" t="s">
        <v>448</v>
      </c>
      <c r="D72" s="294" t="s">
        <v>286</v>
      </c>
      <c r="E72" s="294" t="s">
        <v>26</v>
      </c>
      <c r="F72" s="295">
        <v>266980</v>
      </c>
      <c r="G72" s="102"/>
    </row>
    <row r="73" spans="1:7" s="101" customFormat="1" ht="45" x14ac:dyDescent="0.25">
      <c r="A73" s="284" t="s">
        <v>1562</v>
      </c>
      <c r="B73" s="284">
        <v>1996</v>
      </c>
      <c r="C73" s="294" t="s">
        <v>454</v>
      </c>
      <c r="D73" s="294" t="s">
        <v>1200</v>
      </c>
      <c r="E73" s="294" t="s">
        <v>21</v>
      </c>
      <c r="F73" s="295">
        <v>41049</v>
      </c>
      <c r="G73" s="102"/>
    </row>
    <row r="74" spans="1:7" s="101" customFormat="1" ht="45" x14ac:dyDescent="0.25">
      <c r="A74" s="284" t="s">
        <v>1562</v>
      </c>
      <c r="B74" s="284">
        <v>1996</v>
      </c>
      <c r="C74" s="294" t="s">
        <v>456</v>
      </c>
      <c r="D74" s="294" t="s">
        <v>1320</v>
      </c>
      <c r="E74" s="294" t="s">
        <v>795</v>
      </c>
      <c r="F74" s="295">
        <v>36000</v>
      </c>
      <c r="G74" s="102"/>
    </row>
    <row r="75" spans="1:7" s="101" customFormat="1" ht="45" x14ac:dyDescent="0.25">
      <c r="A75" s="284" t="s">
        <v>1562</v>
      </c>
      <c r="B75" s="284">
        <v>1996</v>
      </c>
      <c r="C75" s="294" t="s">
        <v>458</v>
      </c>
      <c r="D75" s="294" t="s">
        <v>145</v>
      </c>
      <c r="E75" s="294" t="s">
        <v>761</v>
      </c>
      <c r="F75" s="295">
        <v>10000</v>
      </c>
      <c r="G75" s="102"/>
    </row>
    <row r="76" spans="1:7" s="101" customFormat="1" ht="60" x14ac:dyDescent="0.25">
      <c r="A76" s="284" t="s">
        <v>1564</v>
      </c>
      <c r="B76" s="284">
        <v>1997</v>
      </c>
      <c r="C76" s="294" t="s">
        <v>477</v>
      </c>
      <c r="D76" s="294" t="s">
        <v>1024</v>
      </c>
      <c r="E76" s="294" t="s">
        <v>867</v>
      </c>
      <c r="F76" s="295">
        <v>46150</v>
      </c>
      <c r="G76" s="102"/>
    </row>
    <row r="77" spans="1:7" s="101" customFormat="1" ht="45" x14ac:dyDescent="0.25">
      <c r="A77" s="284" t="s">
        <v>1570</v>
      </c>
      <c r="B77" s="284">
        <v>1997</v>
      </c>
      <c r="C77" s="294" t="s">
        <v>467</v>
      </c>
      <c r="D77" s="294" t="s">
        <v>1382</v>
      </c>
      <c r="E77" s="294" t="s">
        <v>79</v>
      </c>
      <c r="F77" s="295">
        <v>71491</v>
      </c>
      <c r="G77" s="102"/>
    </row>
    <row r="78" spans="1:7" s="101" customFormat="1" ht="30" x14ac:dyDescent="0.25">
      <c r="A78" s="284" t="s">
        <v>1570</v>
      </c>
      <c r="B78" s="284">
        <v>1997</v>
      </c>
      <c r="C78" s="294" t="s">
        <v>478</v>
      </c>
      <c r="D78" s="294" t="s">
        <v>47</v>
      </c>
      <c r="E78" s="294" t="s">
        <v>141</v>
      </c>
      <c r="F78" s="295">
        <v>19500</v>
      </c>
      <c r="G78" s="102"/>
    </row>
    <row r="79" spans="1:7" s="101" customFormat="1" ht="90" x14ac:dyDescent="0.25">
      <c r="A79" s="284" t="s">
        <v>1563</v>
      </c>
      <c r="B79" s="284">
        <v>1997</v>
      </c>
      <c r="C79" s="294" t="s">
        <v>473</v>
      </c>
      <c r="D79" s="294" t="s">
        <v>1328</v>
      </c>
      <c r="E79" s="294" t="s">
        <v>1327</v>
      </c>
      <c r="F79" s="295">
        <v>44000</v>
      </c>
      <c r="G79" s="102"/>
    </row>
    <row r="80" spans="1:7" s="101" customFormat="1" ht="30" x14ac:dyDescent="0.25">
      <c r="A80" s="284" t="s">
        <v>1565</v>
      </c>
      <c r="B80" s="284">
        <v>1997</v>
      </c>
      <c r="C80" s="294" t="s">
        <v>465</v>
      </c>
      <c r="D80" s="294" t="s">
        <v>41</v>
      </c>
      <c r="E80" s="294" t="s">
        <v>141</v>
      </c>
      <c r="F80" s="295">
        <v>171732.17</v>
      </c>
      <c r="G80" s="102"/>
    </row>
    <row r="81" spans="1:7" s="101" customFormat="1" x14ac:dyDescent="0.25">
      <c r="A81" s="284" t="s">
        <v>1565</v>
      </c>
      <c r="B81" s="284">
        <v>1997</v>
      </c>
      <c r="C81" s="294" t="s">
        <v>572</v>
      </c>
      <c r="D81" s="294"/>
      <c r="E81" s="294"/>
      <c r="F81" s="295">
        <v>42528.95</v>
      </c>
      <c r="G81" s="102"/>
    </row>
    <row r="82" spans="1:7" s="101" customFormat="1" x14ac:dyDescent="0.25">
      <c r="A82" s="284" t="s">
        <v>1565</v>
      </c>
      <c r="B82" s="284">
        <v>1997</v>
      </c>
      <c r="C82" s="294" t="s">
        <v>574</v>
      </c>
      <c r="D82" s="294"/>
      <c r="E82" s="294"/>
      <c r="F82" s="295">
        <v>22492</v>
      </c>
      <c r="G82" s="102"/>
    </row>
    <row r="83" spans="1:7" s="116" customFormat="1" ht="30" x14ac:dyDescent="0.25">
      <c r="A83" s="284" t="s">
        <v>1562</v>
      </c>
      <c r="B83" s="284">
        <v>1997</v>
      </c>
      <c r="C83" s="294" t="s">
        <v>469</v>
      </c>
      <c r="D83" s="294" t="s">
        <v>1200</v>
      </c>
      <c r="E83" s="294" t="s">
        <v>21</v>
      </c>
      <c r="F83" s="295">
        <v>57366</v>
      </c>
      <c r="G83" s="115"/>
    </row>
    <row r="84" spans="1:7" s="101" customFormat="1" ht="60" x14ac:dyDescent="0.25">
      <c r="A84" s="284" t="s">
        <v>1562</v>
      </c>
      <c r="B84" s="284">
        <v>1997</v>
      </c>
      <c r="C84" s="294" t="s">
        <v>471</v>
      </c>
      <c r="D84" s="294" t="s">
        <v>145</v>
      </c>
      <c r="E84" s="294" t="s">
        <v>761</v>
      </c>
      <c r="F84" s="295">
        <v>99954</v>
      </c>
      <c r="G84" s="102"/>
    </row>
    <row r="85" spans="1:7" s="101" customFormat="1" ht="45" x14ac:dyDescent="0.25">
      <c r="A85" s="284" t="s">
        <v>1567</v>
      </c>
      <c r="B85" s="284">
        <v>1997</v>
      </c>
      <c r="C85" s="294" t="s">
        <v>475</v>
      </c>
      <c r="D85" s="294" t="s">
        <v>1347</v>
      </c>
      <c r="E85" s="294" t="s">
        <v>206</v>
      </c>
      <c r="F85" s="295">
        <v>79813</v>
      </c>
      <c r="G85" s="102"/>
    </row>
    <row r="86" spans="1:7" s="101" customFormat="1" x14ac:dyDescent="0.25">
      <c r="A86" s="284" t="s">
        <v>1568</v>
      </c>
      <c r="B86" s="284">
        <v>1998</v>
      </c>
      <c r="C86" s="173" t="s">
        <v>580</v>
      </c>
      <c r="D86" s="173"/>
      <c r="E86" s="173"/>
      <c r="F86" s="291">
        <v>20000</v>
      </c>
      <c r="G86" s="102"/>
    </row>
    <row r="87" spans="1:7" s="289" customFormat="1" ht="30" x14ac:dyDescent="0.25">
      <c r="A87" s="284" t="s">
        <v>1568</v>
      </c>
      <c r="B87" s="284">
        <v>1998</v>
      </c>
      <c r="C87" s="173" t="s">
        <v>562</v>
      </c>
      <c r="D87" s="173" t="s">
        <v>563</v>
      </c>
      <c r="E87" s="173" t="s">
        <v>564</v>
      </c>
      <c r="F87" s="291">
        <v>3945</v>
      </c>
    </row>
    <row r="88" spans="1:7" ht="60" x14ac:dyDescent="0.25">
      <c r="A88" s="284" t="s">
        <v>1570</v>
      </c>
      <c r="B88" s="284">
        <v>1998</v>
      </c>
      <c r="C88" s="173" t="s">
        <v>543</v>
      </c>
      <c r="D88" s="173" t="s">
        <v>1383</v>
      </c>
      <c r="E88" s="173" t="s">
        <v>545</v>
      </c>
      <c r="F88" s="291">
        <v>10000</v>
      </c>
    </row>
    <row r="89" spans="1:7" s="289" customFormat="1" ht="45" x14ac:dyDescent="0.25">
      <c r="A89" s="284" t="s">
        <v>1563</v>
      </c>
      <c r="B89" s="284">
        <v>1998</v>
      </c>
      <c r="C89" s="294" t="s">
        <v>1574</v>
      </c>
      <c r="D89" s="294" t="s">
        <v>869</v>
      </c>
      <c r="E89" s="294" t="s">
        <v>79</v>
      </c>
      <c r="F89" s="295">
        <v>84642</v>
      </c>
    </row>
    <row r="90" spans="1:7" ht="30" x14ac:dyDescent="0.25">
      <c r="A90" s="284" t="s">
        <v>1563</v>
      </c>
      <c r="B90" s="284">
        <v>1998</v>
      </c>
      <c r="C90" s="173" t="s">
        <v>504</v>
      </c>
      <c r="D90" s="173" t="s">
        <v>1323</v>
      </c>
      <c r="E90" s="173" t="s">
        <v>506</v>
      </c>
      <c r="F90" s="291">
        <v>179380</v>
      </c>
    </row>
    <row r="91" spans="1:7" s="289" customFormat="1" ht="30" x14ac:dyDescent="0.25">
      <c r="A91" s="284" t="s">
        <v>1581</v>
      </c>
      <c r="B91" s="284">
        <v>1998</v>
      </c>
      <c r="C91" s="173" t="s">
        <v>556</v>
      </c>
      <c r="D91" s="173" t="s">
        <v>1287</v>
      </c>
      <c r="E91" s="173" t="s">
        <v>558</v>
      </c>
      <c r="F91" s="291">
        <v>20000</v>
      </c>
    </row>
    <row r="92" spans="1:7" ht="30" x14ac:dyDescent="0.25">
      <c r="A92" s="284" t="s">
        <v>1565</v>
      </c>
      <c r="B92" s="284">
        <v>1998</v>
      </c>
      <c r="C92" s="173" t="s">
        <v>578</v>
      </c>
      <c r="D92" s="173"/>
      <c r="E92" s="173"/>
      <c r="F92" s="291">
        <v>22038</v>
      </c>
    </row>
    <row r="93" spans="1:7" s="289" customFormat="1" x14ac:dyDescent="0.25">
      <c r="A93" s="284" t="s">
        <v>1565</v>
      </c>
      <c r="B93" s="284">
        <v>1998</v>
      </c>
      <c r="C93" s="173" t="s">
        <v>582</v>
      </c>
      <c r="D93" s="173"/>
      <c r="E93" s="173"/>
      <c r="F93" s="291">
        <v>46024</v>
      </c>
    </row>
    <row r="94" spans="1:7" ht="30" x14ac:dyDescent="0.25">
      <c r="A94" s="284" t="s">
        <v>1562</v>
      </c>
      <c r="B94" s="284">
        <v>1998</v>
      </c>
      <c r="C94" s="173" t="s">
        <v>520</v>
      </c>
      <c r="D94" s="173" t="s">
        <v>521</v>
      </c>
      <c r="E94" s="173" t="s">
        <v>117</v>
      </c>
      <c r="F94" s="291">
        <v>142103</v>
      </c>
    </row>
    <row r="95" spans="1:7" s="289" customFormat="1" x14ac:dyDescent="0.25">
      <c r="A95" s="297" t="s">
        <v>1568</v>
      </c>
      <c r="B95" s="297">
        <v>1999</v>
      </c>
      <c r="C95" s="173" t="s">
        <v>584</v>
      </c>
      <c r="D95" s="173"/>
      <c r="E95" s="173"/>
      <c r="F95" s="291">
        <v>1000</v>
      </c>
    </row>
    <row r="96" spans="1:7" ht="60" x14ac:dyDescent="0.25">
      <c r="A96" s="297" t="s">
        <v>1570</v>
      </c>
      <c r="B96" s="297">
        <v>1999</v>
      </c>
      <c r="C96" s="173" t="s">
        <v>586</v>
      </c>
      <c r="D96" s="173" t="s">
        <v>1288</v>
      </c>
      <c r="E96" s="173" t="s">
        <v>117</v>
      </c>
      <c r="F96" s="291">
        <v>10954</v>
      </c>
    </row>
    <row r="97" spans="1:6" s="289" customFormat="1" ht="30" x14ac:dyDescent="0.25">
      <c r="A97" s="297" t="s">
        <v>1564</v>
      </c>
      <c r="B97" s="297">
        <v>2000</v>
      </c>
      <c r="C97" s="173" t="s">
        <v>600</v>
      </c>
      <c r="D97" s="173"/>
      <c r="E97" s="173"/>
      <c r="F97" s="291">
        <v>4500</v>
      </c>
    </row>
    <row r="98" spans="1:6" ht="30" x14ac:dyDescent="0.25">
      <c r="A98" s="297" t="s">
        <v>1570</v>
      </c>
      <c r="B98" s="297">
        <v>2000</v>
      </c>
      <c r="C98" s="173" t="s">
        <v>596</v>
      </c>
      <c r="D98" s="173" t="s">
        <v>1347</v>
      </c>
      <c r="E98" s="173" t="s">
        <v>206</v>
      </c>
      <c r="F98" s="291">
        <v>13933</v>
      </c>
    </row>
    <row r="99" spans="1:6" s="289" customFormat="1" ht="30" x14ac:dyDescent="0.25">
      <c r="A99" s="297" t="s">
        <v>1563</v>
      </c>
      <c r="B99" s="297">
        <v>2000</v>
      </c>
      <c r="C99" s="173" t="s">
        <v>591</v>
      </c>
      <c r="D99" s="173" t="s">
        <v>999</v>
      </c>
      <c r="E99" s="173" t="s">
        <v>196</v>
      </c>
      <c r="F99" s="291">
        <v>132426</v>
      </c>
    </row>
    <row r="100" spans="1:6" ht="30" x14ac:dyDescent="0.25">
      <c r="A100" s="297" t="s">
        <v>1563</v>
      </c>
      <c r="B100" s="297">
        <v>2000</v>
      </c>
      <c r="C100" s="173" t="s">
        <v>1571</v>
      </c>
      <c r="D100" s="173" t="s">
        <v>1346</v>
      </c>
      <c r="E100" s="173" t="s">
        <v>21</v>
      </c>
      <c r="F100" s="291">
        <v>134650</v>
      </c>
    </row>
    <row r="101" spans="1:6" ht="45" x14ac:dyDescent="0.25">
      <c r="A101" s="297" t="s">
        <v>1562</v>
      </c>
      <c r="B101" s="297">
        <v>2000</v>
      </c>
      <c r="C101" s="173" t="s">
        <v>588</v>
      </c>
      <c r="D101" s="1" t="s">
        <v>1590</v>
      </c>
      <c r="E101" s="1" t="s">
        <v>1591</v>
      </c>
      <c r="F101" s="291">
        <v>3460</v>
      </c>
    </row>
    <row r="102" spans="1:6" ht="60" x14ac:dyDescent="0.25">
      <c r="A102" s="297" t="s">
        <v>1562</v>
      </c>
      <c r="B102" s="297">
        <v>2000</v>
      </c>
      <c r="C102" s="173" t="s">
        <v>598</v>
      </c>
      <c r="D102" s="173" t="s">
        <v>646</v>
      </c>
      <c r="E102" s="173" t="s">
        <v>647</v>
      </c>
      <c r="F102" s="291">
        <v>76900</v>
      </c>
    </row>
    <row r="103" spans="1:6" s="289" customFormat="1" ht="30" x14ac:dyDescent="0.25">
      <c r="A103" s="297" t="s">
        <v>1570</v>
      </c>
      <c r="B103" s="297">
        <v>2001</v>
      </c>
      <c r="C103" s="173" t="s">
        <v>602</v>
      </c>
      <c r="D103" s="173"/>
      <c r="E103" s="173"/>
      <c r="F103" s="291">
        <v>4890.01</v>
      </c>
    </row>
    <row r="104" spans="1:6" s="289" customFormat="1" ht="30" x14ac:dyDescent="0.25">
      <c r="A104" s="297" t="s">
        <v>1564</v>
      </c>
      <c r="B104" s="297">
        <v>2002</v>
      </c>
      <c r="C104" s="173" t="s">
        <v>618</v>
      </c>
      <c r="D104" s="173" t="s">
        <v>123</v>
      </c>
      <c r="E104" s="173" t="s">
        <v>26</v>
      </c>
      <c r="F104" s="291">
        <v>3500</v>
      </c>
    </row>
    <row r="105" spans="1:6" ht="30" x14ac:dyDescent="0.25">
      <c r="A105" s="297" t="s">
        <v>1564</v>
      </c>
      <c r="B105" s="297">
        <v>2002</v>
      </c>
      <c r="C105" s="173" t="s">
        <v>631</v>
      </c>
      <c r="D105" s="173" t="s">
        <v>643</v>
      </c>
      <c r="E105" s="173" t="s">
        <v>196</v>
      </c>
      <c r="F105" s="291">
        <v>25815.48</v>
      </c>
    </row>
    <row r="106" spans="1:6" s="289" customFormat="1" ht="45" x14ac:dyDescent="0.25">
      <c r="A106" s="297" t="s">
        <v>1568</v>
      </c>
      <c r="B106" s="297">
        <v>2002</v>
      </c>
      <c r="C106" s="173" t="s">
        <v>612</v>
      </c>
      <c r="D106" s="173" t="s">
        <v>1578</v>
      </c>
      <c r="E106" s="173" t="s">
        <v>1579</v>
      </c>
      <c r="F106" s="291">
        <v>5000</v>
      </c>
    </row>
    <row r="107" spans="1:6" ht="30" x14ac:dyDescent="0.25">
      <c r="A107" s="297" t="s">
        <v>1568</v>
      </c>
      <c r="B107" s="297">
        <v>2002</v>
      </c>
      <c r="C107" s="173" t="s">
        <v>1577</v>
      </c>
      <c r="D107" s="173" t="s">
        <v>1575</v>
      </c>
      <c r="E107" s="173" t="s">
        <v>1576</v>
      </c>
      <c r="F107" s="291">
        <v>4500</v>
      </c>
    </row>
    <row r="108" spans="1:6" s="289" customFormat="1" ht="45" x14ac:dyDescent="0.25">
      <c r="A108" s="297" t="s">
        <v>1568</v>
      </c>
      <c r="B108" s="297">
        <v>2002</v>
      </c>
      <c r="C108" s="173" t="s">
        <v>616</v>
      </c>
      <c r="D108" s="173" t="s">
        <v>123</v>
      </c>
      <c r="E108" s="173" t="s">
        <v>26</v>
      </c>
      <c r="F108" s="291">
        <v>13195</v>
      </c>
    </row>
    <row r="109" spans="1:6" ht="30" x14ac:dyDescent="0.25">
      <c r="A109" s="297" t="s">
        <v>1563</v>
      </c>
      <c r="B109" s="297">
        <v>2002</v>
      </c>
      <c r="C109" s="173" t="s">
        <v>629</v>
      </c>
      <c r="D109" s="173" t="s">
        <v>1407</v>
      </c>
      <c r="E109" s="173" t="s">
        <v>141</v>
      </c>
      <c r="F109" s="291">
        <v>54597</v>
      </c>
    </row>
    <row r="110" spans="1:6" s="289" customFormat="1" ht="30" x14ac:dyDescent="0.25">
      <c r="A110" s="297" t="s">
        <v>1563</v>
      </c>
      <c r="B110" s="297">
        <v>2002</v>
      </c>
      <c r="C110" s="173" t="s">
        <v>608</v>
      </c>
      <c r="D110" s="1" t="s">
        <v>197</v>
      </c>
      <c r="E110" s="1" t="s">
        <v>196</v>
      </c>
      <c r="F110" s="291">
        <v>54357</v>
      </c>
    </row>
    <row r="111" spans="1:6" s="289" customFormat="1" ht="30" x14ac:dyDescent="0.25">
      <c r="A111" s="297" t="s">
        <v>1563</v>
      </c>
      <c r="B111" s="297">
        <v>2002</v>
      </c>
      <c r="C111" s="173" t="s">
        <v>675</v>
      </c>
      <c r="D111" s="173" t="s">
        <v>676</v>
      </c>
      <c r="E111" s="173" t="s">
        <v>677</v>
      </c>
      <c r="F111" s="291">
        <v>48000</v>
      </c>
    </row>
    <row r="112" spans="1:6" s="289" customFormat="1" ht="60" x14ac:dyDescent="0.25">
      <c r="A112" s="297" t="s">
        <v>1565</v>
      </c>
      <c r="B112" s="297">
        <v>2002</v>
      </c>
      <c r="C112" s="173" t="s">
        <v>610</v>
      </c>
      <c r="D112" s="173" t="s">
        <v>632</v>
      </c>
      <c r="E112" s="173" t="s">
        <v>633</v>
      </c>
      <c r="F112" s="291">
        <v>49720</v>
      </c>
    </row>
    <row r="113" spans="1:6" ht="30" x14ac:dyDescent="0.25">
      <c r="A113" s="297" t="s">
        <v>1566</v>
      </c>
      <c r="B113" s="297">
        <v>2002</v>
      </c>
      <c r="C113" s="173" t="s">
        <v>623</v>
      </c>
      <c r="D113" s="173" t="s">
        <v>651</v>
      </c>
      <c r="E113" s="173" t="s">
        <v>196</v>
      </c>
      <c r="F113" s="291">
        <v>158840</v>
      </c>
    </row>
    <row r="114" spans="1:6" s="289" customFormat="1" ht="30" x14ac:dyDescent="0.25">
      <c r="A114" s="297" t="s">
        <v>1566</v>
      </c>
      <c r="B114" s="297">
        <v>2002</v>
      </c>
      <c r="C114" s="173" t="s">
        <v>627</v>
      </c>
      <c r="D114" s="173" t="s">
        <v>661</v>
      </c>
      <c r="E114" s="173" t="s">
        <v>79</v>
      </c>
      <c r="F114" s="291">
        <v>92592</v>
      </c>
    </row>
    <row r="115" spans="1:6" ht="45" x14ac:dyDescent="0.25">
      <c r="A115" s="297" t="s">
        <v>1580</v>
      </c>
      <c r="B115" s="297">
        <v>2002</v>
      </c>
      <c r="C115" s="173" t="s">
        <v>605</v>
      </c>
      <c r="D115" s="173" t="s">
        <v>1392</v>
      </c>
      <c r="E115" s="173" t="s">
        <v>59</v>
      </c>
      <c r="F115" s="291">
        <v>56123</v>
      </c>
    </row>
    <row r="116" spans="1:6" s="289" customFormat="1" ht="30" x14ac:dyDescent="0.25">
      <c r="A116" s="297" t="s">
        <v>1580</v>
      </c>
      <c r="B116" s="297">
        <v>2002</v>
      </c>
      <c r="C116" s="173" t="s">
        <v>683</v>
      </c>
      <c r="D116" s="173" t="s">
        <v>684</v>
      </c>
      <c r="E116" s="173" t="s">
        <v>117</v>
      </c>
      <c r="F116" s="291">
        <v>42552</v>
      </c>
    </row>
    <row r="117" spans="1:6" ht="60" x14ac:dyDescent="0.25">
      <c r="A117" s="297" t="s">
        <v>1562</v>
      </c>
      <c r="B117" s="297">
        <v>2002</v>
      </c>
      <c r="C117" s="173" t="s">
        <v>621</v>
      </c>
      <c r="D117" s="173" t="s">
        <v>642</v>
      </c>
      <c r="E117" s="173" t="s">
        <v>1337</v>
      </c>
      <c r="F117" s="291">
        <v>64300</v>
      </c>
    </row>
    <row r="118" spans="1:6" s="289" customFormat="1" ht="30" x14ac:dyDescent="0.25">
      <c r="A118" s="297" t="s">
        <v>1562</v>
      </c>
      <c r="B118" s="297">
        <v>2002</v>
      </c>
      <c r="C118" s="173" t="s">
        <v>625</v>
      </c>
      <c r="D118" s="173" t="s">
        <v>70</v>
      </c>
      <c r="E118" s="173" t="s">
        <v>206</v>
      </c>
      <c r="F118" s="291">
        <v>60340</v>
      </c>
    </row>
    <row r="119" spans="1:6" ht="45" x14ac:dyDescent="0.25">
      <c r="A119" s="297" t="s">
        <v>1564</v>
      </c>
      <c r="B119" s="297">
        <v>2003</v>
      </c>
      <c r="C119" s="173" t="s">
        <v>635</v>
      </c>
      <c r="D119" s="173" t="s">
        <v>636</v>
      </c>
      <c r="E119" s="173" t="s">
        <v>637</v>
      </c>
      <c r="F119" s="291">
        <v>6900</v>
      </c>
    </row>
    <row r="120" spans="1:6" s="289" customFormat="1" ht="45" x14ac:dyDescent="0.25">
      <c r="A120" s="297" t="s">
        <v>1563</v>
      </c>
      <c r="B120" s="297">
        <v>2003</v>
      </c>
      <c r="C120" s="173" t="s">
        <v>706</v>
      </c>
      <c r="D120" s="173" t="s">
        <v>652</v>
      </c>
      <c r="E120" s="173" t="s">
        <v>103</v>
      </c>
      <c r="F120" s="291">
        <v>126208</v>
      </c>
    </row>
    <row r="121" spans="1:6" ht="45" x14ac:dyDescent="0.25">
      <c r="A121" s="297" t="s">
        <v>1563</v>
      </c>
      <c r="B121" s="297">
        <v>2003</v>
      </c>
      <c r="C121" s="173" t="s">
        <v>744</v>
      </c>
      <c r="D121" s="173" t="s">
        <v>636</v>
      </c>
      <c r="E121" s="173" t="s">
        <v>637</v>
      </c>
      <c r="F121" s="291">
        <v>150000</v>
      </c>
    </row>
    <row r="122" spans="1:6" s="289" customFormat="1" ht="30" x14ac:dyDescent="0.25">
      <c r="A122" s="297" t="s">
        <v>1563</v>
      </c>
      <c r="B122" s="297">
        <v>2003</v>
      </c>
      <c r="C122" s="173" t="s">
        <v>887</v>
      </c>
      <c r="D122" s="173" t="s">
        <v>888</v>
      </c>
      <c r="E122" s="173" t="s">
        <v>196</v>
      </c>
      <c r="F122" s="291">
        <v>57936</v>
      </c>
    </row>
    <row r="123" spans="1:6" s="289" customFormat="1" ht="45" x14ac:dyDescent="0.25">
      <c r="A123" s="297" t="s">
        <v>1563</v>
      </c>
      <c r="B123" s="297">
        <v>2003</v>
      </c>
      <c r="C123" s="173" t="s">
        <v>892</v>
      </c>
      <c r="D123" s="173" t="s">
        <v>893</v>
      </c>
      <c r="E123" s="173" t="s">
        <v>154</v>
      </c>
      <c r="F123" s="291">
        <v>124612</v>
      </c>
    </row>
    <row r="124" spans="1:6" ht="45" x14ac:dyDescent="0.25">
      <c r="A124" s="297" t="s">
        <v>1565</v>
      </c>
      <c r="B124" s="297">
        <v>2003</v>
      </c>
      <c r="C124" s="173" t="s">
        <v>639</v>
      </c>
      <c r="D124" s="173" t="s">
        <v>640</v>
      </c>
      <c r="E124" s="173" t="s">
        <v>1205</v>
      </c>
      <c r="F124" s="291">
        <v>23742</v>
      </c>
    </row>
    <row r="125" spans="1:6" ht="30" x14ac:dyDescent="0.25">
      <c r="A125" s="297" t="s">
        <v>1566</v>
      </c>
      <c r="B125" s="297">
        <v>2003</v>
      </c>
      <c r="C125" s="173" t="s">
        <v>717</v>
      </c>
      <c r="D125" s="173" t="s">
        <v>1242</v>
      </c>
      <c r="E125" s="173" t="s">
        <v>21</v>
      </c>
      <c r="F125" s="291">
        <v>61417</v>
      </c>
    </row>
    <row r="126" spans="1:6" ht="45" x14ac:dyDescent="0.25">
      <c r="A126" s="297" t="s">
        <v>1580</v>
      </c>
      <c r="B126" s="297">
        <v>2003</v>
      </c>
      <c r="C126" s="173" t="s">
        <v>874</v>
      </c>
      <c r="D126" s="173" t="s">
        <v>875</v>
      </c>
      <c r="E126" s="173" t="s">
        <v>103</v>
      </c>
      <c r="F126" s="291">
        <v>169650</v>
      </c>
    </row>
    <row r="127" spans="1:6" ht="45" x14ac:dyDescent="0.25">
      <c r="A127" s="297" t="s">
        <v>1562</v>
      </c>
      <c r="B127" s="297">
        <v>2003</v>
      </c>
      <c r="C127" s="173" t="s">
        <v>722</v>
      </c>
      <c r="D127" s="173" t="s">
        <v>159</v>
      </c>
      <c r="E127" s="173" t="s">
        <v>31</v>
      </c>
      <c r="F127" s="291">
        <v>103022</v>
      </c>
    </row>
    <row r="128" spans="1:6" ht="30" x14ac:dyDescent="0.25">
      <c r="A128" s="297" t="s">
        <v>1564</v>
      </c>
      <c r="B128" s="297">
        <v>2004</v>
      </c>
      <c r="C128" s="173" t="s">
        <v>901</v>
      </c>
      <c r="D128" s="173" t="s">
        <v>636</v>
      </c>
      <c r="E128" s="173" t="s">
        <v>902</v>
      </c>
      <c r="F128" s="291">
        <v>90000</v>
      </c>
    </row>
    <row r="129" spans="1:6" s="289" customFormat="1" ht="30" x14ac:dyDescent="0.25">
      <c r="A129" s="297" t="s">
        <v>1568</v>
      </c>
      <c r="B129" s="297">
        <v>2004</v>
      </c>
      <c r="C129" s="173" t="s">
        <v>645</v>
      </c>
      <c r="D129" s="173" t="s">
        <v>39</v>
      </c>
      <c r="E129" s="173" t="s">
        <v>40</v>
      </c>
      <c r="F129" s="291">
        <v>31350</v>
      </c>
    </row>
    <row r="130" spans="1:6" ht="30" x14ac:dyDescent="0.25">
      <c r="A130" s="297" t="s">
        <v>1565</v>
      </c>
      <c r="B130" s="297">
        <v>2004</v>
      </c>
      <c r="C130" s="173" t="s">
        <v>904</v>
      </c>
      <c r="D130" s="173" t="s">
        <v>905</v>
      </c>
      <c r="E130" s="173" t="s">
        <v>103</v>
      </c>
      <c r="F130" s="291">
        <v>37750</v>
      </c>
    </row>
    <row r="131" spans="1:6" s="289" customFormat="1" ht="45" x14ac:dyDescent="0.25">
      <c r="A131" s="297" t="s">
        <v>1566</v>
      </c>
      <c r="B131" s="297">
        <v>2004</v>
      </c>
      <c r="C131" s="173" t="s">
        <v>908</v>
      </c>
      <c r="D131" s="173" t="s">
        <v>909</v>
      </c>
      <c r="E131" s="173" t="s">
        <v>90</v>
      </c>
      <c r="F131" s="291">
        <v>167381</v>
      </c>
    </row>
    <row r="132" spans="1:6" ht="75" x14ac:dyDescent="0.25">
      <c r="A132" s="302" t="s">
        <v>1580</v>
      </c>
      <c r="B132" s="302">
        <v>2004</v>
      </c>
      <c r="C132" s="294" t="s">
        <v>260</v>
      </c>
      <c r="D132" s="294" t="s">
        <v>54</v>
      </c>
      <c r="E132" s="294" t="s">
        <v>143</v>
      </c>
      <c r="F132" s="295">
        <v>449903</v>
      </c>
    </row>
    <row r="133" spans="1:6" s="289" customFormat="1" ht="30" x14ac:dyDescent="0.25">
      <c r="A133" s="297" t="s">
        <v>1564</v>
      </c>
      <c r="B133" s="297">
        <v>2005</v>
      </c>
      <c r="C133" s="173" t="s">
        <v>1572</v>
      </c>
      <c r="D133" s="173" t="s">
        <v>1352</v>
      </c>
      <c r="E133" s="173" t="s">
        <v>964</v>
      </c>
      <c r="F133" s="291">
        <v>63925</v>
      </c>
    </row>
    <row r="134" spans="1:6" ht="30" x14ac:dyDescent="0.25">
      <c r="A134" s="284" t="s">
        <v>1564</v>
      </c>
      <c r="B134" s="284">
        <v>2005</v>
      </c>
      <c r="C134" s="294" t="s">
        <v>310</v>
      </c>
      <c r="D134" s="294" t="s">
        <v>311</v>
      </c>
      <c r="E134" s="294" t="s">
        <v>92</v>
      </c>
      <c r="F134" s="295">
        <v>73996</v>
      </c>
    </row>
    <row r="135" spans="1:6" ht="45" x14ac:dyDescent="0.25">
      <c r="A135" s="297" t="s">
        <v>1568</v>
      </c>
      <c r="B135" s="297">
        <v>2005</v>
      </c>
      <c r="C135" s="294" t="s">
        <v>1013</v>
      </c>
      <c r="D135" s="294" t="s">
        <v>39</v>
      </c>
      <c r="E135" s="294" t="s">
        <v>40</v>
      </c>
      <c r="F135" s="295">
        <v>30850</v>
      </c>
    </row>
    <row r="136" spans="1:6" ht="30" x14ac:dyDescent="0.25">
      <c r="A136" s="297" t="s">
        <v>1570</v>
      </c>
      <c r="B136" s="297">
        <v>2005</v>
      </c>
      <c r="C136" s="173" t="s">
        <v>982</v>
      </c>
      <c r="D136" s="173" t="s">
        <v>1000</v>
      </c>
      <c r="E136" s="173" t="s">
        <v>26</v>
      </c>
      <c r="F136" s="291">
        <v>215100</v>
      </c>
    </row>
    <row r="137" spans="1:6" s="289" customFormat="1" ht="30" x14ac:dyDescent="0.25">
      <c r="A137" s="297" t="s">
        <v>1563</v>
      </c>
      <c r="B137" s="297">
        <v>2005</v>
      </c>
      <c r="C137" s="173" t="s">
        <v>965</v>
      </c>
      <c r="D137" s="173" t="s">
        <v>966</v>
      </c>
      <c r="E137" s="173" t="s">
        <v>26</v>
      </c>
      <c r="F137" s="291">
        <v>102791</v>
      </c>
    </row>
    <row r="138" spans="1:6" ht="75" x14ac:dyDescent="0.25">
      <c r="A138" s="297" t="s">
        <v>1563</v>
      </c>
      <c r="B138" s="297">
        <v>2005</v>
      </c>
      <c r="C138" s="173" t="s">
        <v>967</v>
      </c>
      <c r="D138" s="173" t="s">
        <v>968</v>
      </c>
      <c r="E138" s="173" t="s">
        <v>143</v>
      </c>
      <c r="F138" s="291">
        <v>50565</v>
      </c>
    </row>
    <row r="139" spans="1:6" ht="45" x14ac:dyDescent="0.25">
      <c r="A139" s="297" t="s">
        <v>1581</v>
      </c>
      <c r="B139" s="297">
        <v>2005</v>
      </c>
      <c r="C139" s="173" t="s">
        <v>957</v>
      </c>
      <c r="D139" s="173" t="s">
        <v>1350</v>
      </c>
      <c r="E139" s="173" t="s">
        <v>959</v>
      </c>
      <c r="F139" s="291">
        <v>250000</v>
      </c>
    </row>
    <row r="140" spans="1:6" ht="45" x14ac:dyDescent="0.25">
      <c r="A140" s="297" t="s">
        <v>1581</v>
      </c>
      <c r="B140" s="297">
        <v>2005</v>
      </c>
      <c r="C140" s="173" t="s">
        <v>971</v>
      </c>
      <c r="D140" s="173" t="s">
        <v>153</v>
      </c>
      <c r="E140" s="173" t="s">
        <v>154</v>
      </c>
      <c r="F140" s="291">
        <v>129000</v>
      </c>
    </row>
    <row r="141" spans="1:6" ht="30" x14ac:dyDescent="0.25">
      <c r="A141" s="297" t="s">
        <v>1581</v>
      </c>
      <c r="B141" s="297">
        <v>2005</v>
      </c>
      <c r="C141" s="173" t="s">
        <v>953</v>
      </c>
      <c r="D141" s="173" t="s">
        <v>1242</v>
      </c>
      <c r="E141" s="173" t="s">
        <v>21</v>
      </c>
      <c r="F141" s="291">
        <v>195790</v>
      </c>
    </row>
    <row r="142" spans="1:6" ht="30" x14ac:dyDescent="0.25">
      <c r="A142" s="297" t="s">
        <v>1581</v>
      </c>
      <c r="B142" s="297">
        <v>2005</v>
      </c>
      <c r="C142" s="173" t="s">
        <v>983</v>
      </c>
      <c r="D142" s="173" t="s">
        <v>1356</v>
      </c>
      <c r="E142" s="173" t="s">
        <v>117</v>
      </c>
      <c r="F142" s="291">
        <v>178799</v>
      </c>
    </row>
    <row r="143" spans="1:6" s="289" customFormat="1" x14ac:dyDescent="0.25">
      <c r="A143" s="297" t="s">
        <v>1566</v>
      </c>
      <c r="B143" s="297">
        <v>2005</v>
      </c>
      <c r="C143" s="173" t="s">
        <v>987</v>
      </c>
      <c r="D143" s="285" t="s">
        <v>1354</v>
      </c>
      <c r="E143" s="285"/>
      <c r="F143" s="291">
        <v>50000</v>
      </c>
    </row>
    <row r="144" spans="1:6" ht="45" x14ac:dyDescent="0.25">
      <c r="A144" s="297" t="s">
        <v>1566</v>
      </c>
      <c r="B144" s="297">
        <v>2005</v>
      </c>
      <c r="C144" s="173" t="s">
        <v>921</v>
      </c>
      <c r="D144" s="173" t="s">
        <v>922</v>
      </c>
      <c r="E144" s="173" t="s">
        <v>69</v>
      </c>
      <c r="F144" s="291">
        <v>62240</v>
      </c>
    </row>
    <row r="145" spans="1:6" s="289" customFormat="1" ht="30" x14ac:dyDescent="0.25">
      <c r="A145" s="297" t="s">
        <v>1566</v>
      </c>
      <c r="B145" s="297">
        <v>2005</v>
      </c>
      <c r="C145" s="173" t="s">
        <v>947</v>
      </c>
      <c r="D145" s="173" t="s">
        <v>1242</v>
      </c>
      <c r="E145" s="173" t="s">
        <v>21</v>
      </c>
      <c r="F145" s="291">
        <v>32054</v>
      </c>
    </row>
    <row r="146" spans="1:6" ht="30" x14ac:dyDescent="0.25">
      <c r="A146" s="297" t="s">
        <v>1566</v>
      </c>
      <c r="B146" s="297">
        <v>2005</v>
      </c>
      <c r="C146" s="173" t="s">
        <v>949</v>
      </c>
      <c r="D146" s="173" t="s">
        <v>58</v>
      </c>
      <c r="E146" s="173" t="s">
        <v>59</v>
      </c>
      <c r="F146" s="291">
        <v>90860</v>
      </c>
    </row>
    <row r="147" spans="1:6" s="289" customFormat="1" ht="30" x14ac:dyDescent="0.25">
      <c r="A147" s="297" t="s">
        <v>1566</v>
      </c>
      <c r="B147" s="297">
        <v>2005</v>
      </c>
      <c r="C147" s="173" t="s">
        <v>951</v>
      </c>
      <c r="D147" s="173" t="s">
        <v>952</v>
      </c>
      <c r="E147" s="173" t="s">
        <v>196</v>
      </c>
      <c r="F147" s="291">
        <v>89000</v>
      </c>
    </row>
    <row r="148" spans="1:6" ht="30" x14ac:dyDescent="0.25">
      <c r="A148" s="297" t="s">
        <v>1580</v>
      </c>
      <c r="B148" s="297">
        <v>2005</v>
      </c>
      <c r="C148" s="173" t="s">
        <v>954</v>
      </c>
      <c r="D148" s="173" t="s">
        <v>58</v>
      </c>
      <c r="E148" s="173" t="s">
        <v>59</v>
      </c>
      <c r="F148" s="291">
        <v>112719</v>
      </c>
    </row>
    <row r="149" spans="1:6" s="289" customFormat="1" ht="30" x14ac:dyDescent="0.25">
      <c r="A149" s="297" t="s">
        <v>1580</v>
      </c>
      <c r="B149" s="297">
        <v>2005</v>
      </c>
      <c r="C149" s="173" t="s">
        <v>985</v>
      </c>
      <c r="D149" s="285" t="s">
        <v>1353</v>
      </c>
      <c r="E149" s="285"/>
      <c r="F149" s="291">
        <v>117000</v>
      </c>
    </row>
    <row r="150" spans="1:6" ht="30" x14ac:dyDescent="0.25">
      <c r="A150" s="297" t="s">
        <v>1580</v>
      </c>
      <c r="B150" s="297">
        <v>2005</v>
      </c>
      <c r="C150" s="173" t="s">
        <v>977</v>
      </c>
      <c r="D150" s="173" t="s">
        <v>39</v>
      </c>
      <c r="E150" s="173" t="s">
        <v>40</v>
      </c>
      <c r="F150" s="291">
        <v>39459</v>
      </c>
    </row>
    <row r="151" spans="1:6" s="289" customFormat="1" ht="45" x14ac:dyDescent="0.25">
      <c r="A151" s="297" t="s">
        <v>1569</v>
      </c>
      <c r="B151" s="297">
        <v>2005</v>
      </c>
      <c r="C151" s="173" t="s">
        <v>980</v>
      </c>
      <c r="D151" s="285" t="s">
        <v>1355</v>
      </c>
      <c r="E151" s="285"/>
      <c r="F151" s="291">
        <v>178694</v>
      </c>
    </row>
    <row r="152" spans="1:6" ht="45" x14ac:dyDescent="0.25">
      <c r="A152" s="297" t="s">
        <v>1569</v>
      </c>
      <c r="B152" s="297">
        <v>2005</v>
      </c>
      <c r="C152" s="173" t="s">
        <v>979</v>
      </c>
      <c r="D152" s="173" t="s">
        <v>64</v>
      </c>
      <c r="E152" s="173" t="s">
        <v>117</v>
      </c>
      <c r="F152" s="291">
        <v>162406</v>
      </c>
    </row>
    <row r="153" spans="1:6" ht="45" x14ac:dyDescent="0.25">
      <c r="A153" s="297" t="s">
        <v>1562</v>
      </c>
      <c r="B153" s="297">
        <v>2005</v>
      </c>
      <c r="C153" s="173" t="s">
        <v>911</v>
      </c>
      <c r="D153" s="173" t="s">
        <v>303</v>
      </c>
      <c r="E153" s="173" t="s">
        <v>154</v>
      </c>
      <c r="F153" s="291">
        <v>128496</v>
      </c>
    </row>
    <row r="154" spans="1:6" ht="45" x14ac:dyDescent="0.25">
      <c r="A154" s="297" t="s">
        <v>1562</v>
      </c>
      <c r="B154" s="297">
        <v>2005</v>
      </c>
      <c r="C154" s="173" t="s">
        <v>913</v>
      </c>
      <c r="D154" s="173" t="s">
        <v>145</v>
      </c>
      <c r="E154" s="173" t="s">
        <v>154</v>
      </c>
      <c r="F154" s="291">
        <v>154805</v>
      </c>
    </row>
    <row r="155" spans="1:6" s="289" customFormat="1" ht="45" x14ac:dyDescent="0.25">
      <c r="A155" s="297" t="s">
        <v>1562</v>
      </c>
      <c r="B155" s="297">
        <v>2005</v>
      </c>
      <c r="C155" s="173" t="s">
        <v>915</v>
      </c>
      <c r="D155" s="173" t="s">
        <v>916</v>
      </c>
      <c r="E155" s="173" t="s">
        <v>154</v>
      </c>
      <c r="F155" s="291">
        <v>184200</v>
      </c>
    </row>
    <row r="156" spans="1:6" ht="60" x14ac:dyDescent="0.25">
      <c r="A156" s="297" t="s">
        <v>1562</v>
      </c>
      <c r="B156" s="297">
        <v>2005</v>
      </c>
      <c r="C156" s="173" t="s">
        <v>918</v>
      </c>
      <c r="D156" s="173" t="s">
        <v>919</v>
      </c>
      <c r="E156" s="173" t="s">
        <v>309</v>
      </c>
      <c r="F156" s="291">
        <v>100000</v>
      </c>
    </row>
    <row r="157" spans="1:6" s="289" customFormat="1" ht="30" x14ac:dyDescent="0.25">
      <c r="A157" s="284" t="s">
        <v>1562</v>
      </c>
      <c r="B157" s="284">
        <v>2005</v>
      </c>
      <c r="C157" s="294" t="s">
        <v>271</v>
      </c>
      <c r="D157" s="294" t="s">
        <v>97</v>
      </c>
      <c r="E157" s="294" t="s">
        <v>21</v>
      </c>
      <c r="F157" s="295">
        <v>248436</v>
      </c>
    </row>
    <row r="158" spans="1:6" ht="30" x14ac:dyDescent="0.25">
      <c r="A158" s="297" t="s">
        <v>1562</v>
      </c>
      <c r="B158" s="297">
        <v>2005</v>
      </c>
      <c r="C158" s="173" t="s">
        <v>955</v>
      </c>
      <c r="D158" s="173" t="s">
        <v>956</v>
      </c>
      <c r="E158" s="173" t="s">
        <v>59</v>
      </c>
      <c r="F158" s="291">
        <v>132095</v>
      </c>
    </row>
    <row r="159" spans="1:6" ht="75" x14ac:dyDescent="0.25">
      <c r="A159" s="297" t="s">
        <v>1562</v>
      </c>
      <c r="B159" s="297">
        <v>2005</v>
      </c>
      <c r="C159" s="173" t="s">
        <v>960</v>
      </c>
      <c r="D159" s="173" t="s">
        <v>1351</v>
      </c>
      <c r="E159" s="173" t="s">
        <v>143</v>
      </c>
      <c r="F159" s="291">
        <v>192016</v>
      </c>
    </row>
    <row r="160" spans="1:6" ht="45" x14ac:dyDescent="0.25">
      <c r="A160" s="284" t="s">
        <v>1562</v>
      </c>
      <c r="B160" s="284">
        <v>2005</v>
      </c>
      <c r="C160" s="294" t="s">
        <v>1602</v>
      </c>
      <c r="D160" s="294" t="s">
        <v>847</v>
      </c>
      <c r="E160" s="294" t="s">
        <v>26</v>
      </c>
      <c r="F160" s="295">
        <v>71173</v>
      </c>
    </row>
    <row r="161" spans="1:6" s="289" customFormat="1" ht="45" x14ac:dyDescent="0.25">
      <c r="A161" s="297" t="s">
        <v>1562</v>
      </c>
      <c r="B161" s="297">
        <v>2005</v>
      </c>
      <c r="C161" s="173" t="s">
        <v>972</v>
      </c>
      <c r="D161" s="173" t="s">
        <v>153</v>
      </c>
      <c r="E161" s="173" t="s">
        <v>154</v>
      </c>
      <c r="F161" s="291">
        <v>197500</v>
      </c>
    </row>
    <row r="162" spans="1:6" ht="45" x14ac:dyDescent="0.25">
      <c r="A162" s="297" t="s">
        <v>1562</v>
      </c>
      <c r="B162" s="297">
        <v>2005</v>
      </c>
      <c r="C162" s="173" t="s">
        <v>973</v>
      </c>
      <c r="D162" s="173" t="s">
        <v>180</v>
      </c>
      <c r="E162" s="173" t="s">
        <v>1014</v>
      </c>
      <c r="F162" s="291">
        <v>247159</v>
      </c>
    </row>
    <row r="163" spans="1:6" s="289" customFormat="1" ht="30" x14ac:dyDescent="0.25">
      <c r="A163" s="297" t="s">
        <v>1562</v>
      </c>
      <c r="B163" s="297">
        <v>2005</v>
      </c>
      <c r="C163" s="173" t="s">
        <v>975</v>
      </c>
      <c r="D163" s="173" t="s">
        <v>684</v>
      </c>
      <c r="E163" s="173" t="s">
        <v>117</v>
      </c>
      <c r="F163" s="291">
        <v>196695</v>
      </c>
    </row>
    <row r="164" spans="1:6" ht="45" x14ac:dyDescent="0.25">
      <c r="A164" s="297" t="s">
        <v>1562</v>
      </c>
      <c r="B164" s="297">
        <v>2005</v>
      </c>
      <c r="C164" s="173" t="s">
        <v>976</v>
      </c>
      <c r="D164" s="173" t="s">
        <v>159</v>
      </c>
      <c r="E164" s="173" t="s">
        <v>31</v>
      </c>
      <c r="F164" s="291">
        <v>59600</v>
      </c>
    </row>
    <row r="165" spans="1:6" s="289" customFormat="1" ht="60" x14ac:dyDescent="0.25">
      <c r="A165" s="297" t="s">
        <v>1562</v>
      </c>
      <c r="B165" s="297">
        <v>2005</v>
      </c>
      <c r="C165" s="173" t="s">
        <v>978</v>
      </c>
      <c r="D165" s="173" t="s">
        <v>56</v>
      </c>
      <c r="E165" s="173" t="s">
        <v>90</v>
      </c>
      <c r="F165" s="291">
        <v>150000</v>
      </c>
    </row>
    <row r="166" spans="1:6" ht="30" x14ac:dyDescent="0.25">
      <c r="A166" s="297" t="s">
        <v>1565</v>
      </c>
      <c r="B166" s="297">
        <v>2006</v>
      </c>
      <c r="C166" s="173" t="s">
        <v>1616</v>
      </c>
      <c r="D166" s="173" t="s">
        <v>1005</v>
      </c>
      <c r="E166" s="173" t="s">
        <v>79</v>
      </c>
      <c r="F166" s="291">
        <v>31746</v>
      </c>
    </row>
    <row r="167" spans="1:6" s="289" customFormat="1" ht="30" x14ac:dyDescent="0.25">
      <c r="A167" s="297" t="s">
        <v>1565</v>
      </c>
      <c r="B167" s="297">
        <v>2006</v>
      </c>
      <c r="C167" s="173" t="s">
        <v>1600</v>
      </c>
      <c r="D167" s="173" t="s">
        <v>1005</v>
      </c>
      <c r="E167" s="173" t="s">
        <v>79</v>
      </c>
      <c r="F167" s="291">
        <v>126160</v>
      </c>
    </row>
    <row r="168" spans="1:6" ht="60" x14ac:dyDescent="0.25">
      <c r="A168" s="301" t="s">
        <v>1570</v>
      </c>
      <c r="B168" s="301">
        <v>2007</v>
      </c>
      <c r="C168" s="173" t="s">
        <v>82</v>
      </c>
      <c r="D168" s="173" t="s">
        <v>1243</v>
      </c>
      <c r="E168" s="173" t="s">
        <v>84</v>
      </c>
      <c r="F168" s="291">
        <v>89920</v>
      </c>
    </row>
    <row r="169" spans="1:6" s="289" customFormat="1" ht="30" x14ac:dyDescent="0.25">
      <c r="A169" s="301" t="s">
        <v>1582</v>
      </c>
      <c r="B169" s="301">
        <v>2007</v>
      </c>
      <c r="C169" s="173" t="s">
        <v>17</v>
      </c>
      <c r="D169" s="173" t="s">
        <v>1241</v>
      </c>
      <c r="E169" s="173" t="s">
        <v>21</v>
      </c>
      <c r="F169" s="291">
        <v>150000</v>
      </c>
    </row>
    <row r="170" spans="1:6" ht="60" x14ac:dyDescent="0.25">
      <c r="A170" s="301" t="s">
        <v>1565</v>
      </c>
      <c r="B170" s="301">
        <v>2007</v>
      </c>
      <c r="C170" s="173" t="s">
        <v>34</v>
      </c>
      <c r="D170" s="173" t="s">
        <v>35</v>
      </c>
      <c r="E170" s="173" t="s">
        <v>36</v>
      </c>
      <c r="F170" s="291">
        <v>299944</v>
      </c>
    </row>
    <row r="171" spans="1:6" s="289" customFormat="1" ht="30" x14ac:dyDescent="0.25">
      <c r="A171" s="284" t="s">
        <v>1562</v>
      </c>
      <c r="B171" s="284">
        <v>2007</v>
      </c>
      <c r="C171" s="294" t="s">
        <v>294</v>
      </c>
      <c r="D171" s="294" t="s">
        <v>295</v>
      </c>
      <c r="E171" s="294" t="s">
        <v>296</v>
      </c>
      <c r="F171" s="295">
        <v>108000</v>
      </c>
    </row>
    <row r="172" spans="1:6" ht="30" x14ac:dyDescent="0.25">
      <c r="A172" s="301" t="s">
        <v>1562</v>
      </c>
      <c r="B172" s="301">
        <v>2007</v>
      </c>
      <c r="C172" s="173" t="s">
        <v>3</v>
      </c>
      <c r="D172" s="173" t="s">
        <v>820</v>
      </c>
      <c r="E172" s="173" t="s">
        <v>206</v>
      </c>
      <c r="F172" s="291">
        <v>199263</v>
      </c>
    </row>
    <row r="173" spans="1:6" s="289" customFormat="1" ht="30" x14ac:dyDescent="0.25">
      <c r="A173" s="284" t="s">
        <v>1562</v>
      </c>
      <c r="B173" s="284">
        <v>2007</v>
      </c>
      <c r="C173" s="294" t="s">
        <v>292</v>
      </c>
      <c r="D173" s="294" t="s">
        <v>197</v>
      </c>
      <c r="E173" s="294" t="s">
        <v>196</v>
      </c>
      <c r="F173" s="295">
        <v>209269</v>
      </c>
    </row>
    <row r="174" spans="1:6" ht="45" x14ac:dyDescent="0.25">
      <c r="A174" s="284" t="s">
        <v>1562</v>
      </c>
      <c r="B174" s="284">
        <v>2007</v>
      </c>
      <c r="C174" s="294" t="s">
        <v>1573</v>
      </c>
      <c r="D174" s="294" t="s">
        <v>145</v>
      </c>
      <c r="E174" s="294" t="s">
        <v>154</v>
      </c>
      <c r="F174" s="295">
        <v>263490</v>
      </c>
    </row>
    <row r="175" spans="1:6" s="289" customFormat="1" ht="45" x14ac:dyDescent="0.25">
      <c r="A175" s="301" t="s">
        <v>1562</v>
      </c>
      <c r="B175" s="301">
        <v>2007</v>
      </c>
      <c r="C175" s="173" t="s">
        <v>29</v>
      </c>
      <c r="D175" s="173" t="s">
        <v>159</v>
      </c>
      <c r="E175" s="173" t="s">
        <v>31</v>
      </c>
      <c r="F175" s="291">
        <v>128197</v>
      </c>
    </row>
    <row r="176" spans="1:6" ht="30" x14ac:dyDescent="0.25">
      <c r="A176" s="301" t="s">
        <v>1580</v>
      </c>
      <c r="B176" s="301">
        <v>2008</v>
      </c>
      <c r="C176" s="173" t="s">
        <v>98</v>
      </c>
      <c r="D176" s="173" t="s">
        <v>1242</v>
      </c>
      <c r="E176" s="173" t="s">
        <v>21</v>
      </c>
      <c r="F176" s="291">
        <v>156933.69</v>
      </c>
    </row>
    <row r="177" spans="1:6" ht="45" x14ac:dyDescent="0.25">
      <c r="A177" s="301" t="s">
        <v>1562</v>
      </c>
      <c r="B177" s="301">
        <v>2008</v>
      </c>
      <c r="C177" s="173" t="s">
        <v>96</v>
      </c>
      <c r="D177" s="173" t="s">
        <v>97</v>
      </c>
      <c r="E177" s="173" t="s">
        <v>21</v>
      </c>
      <c r="F177" s="291">
        <v>232416</v>
      </c>
    </row>
    <row r="178" spans="1:6" s="289" customFormat="1" ht="45" x14ac:dyDescent="0.25">
      <c r="A178" s="297" t="s">
        <v>1582</v>
      </c>
      <c r="B178" s="297">
        <v>2009</v>
      </c>
      <c r="C178" s="173" t="s">
        <v>115</v>
      </c>
      <c r="D178" s="173" t="s">
        <v>1241</v>
      </c>
      <c r="E178" s="173" t="s">
        <v>21</v>
      </c>
      <c r="F178" s="291">
        <v>200000</v>
      </c>
    </row>
    <row r="179" spans="1:6" ht="30" x14ac:dyDescent="0.25">
      <c r="A179" s="297" t="s">
        <v>1562</v>
      </c>
      <c r="B179" s="297">
        <v>2009</v>
      </c>
      <c r="C179" s="173" t="s">
        <v>119</v>
      </c>
      <c r="D179" s="173" t="s">
        <v>847</v>
      </c>
      <c r="E179" s="173" t="s">
        <v>26</v>
      </c>
      <c r="F179" s="291">
        <v>199546</v>
      </c>
    </row>
    <row r="180" spans="1:6" ht="60" x14ac:dyDescent="0.25">
      <c r="A180" s="301" t="s">
        <v>1562</v>
      </c>
      <c r="B180" s="301">
        <v>2009</v>
      </c>
      <c r="C180" s="173" t="s">
        <v>128</v>
      </c>
      <c r="D180" s="173" t="s">
        <v>1244</v>
      </c>
      <c r="E180" s="173" t="s">
        <v>130</v>
      </c>
      <c r="F180" s="291">
        <v>199994</v>
      </c>
    </row>
    <row r="181" spans="1:6" s="289" customFormat="1" ht="30" x14ac:dyDescent="0.25">
      <c r="A181" s="297" t="s">
        <v>1563</v>
      </c>
      <c r="B181" s="297">
        <v>2010</v>
      </c>
      <c r="C181" s="173" t="s">
        <v>1068</v>
      </c>
      <c r="D181" s="173" t="s">
        <v>1241</v>
      </c>
      <c r="E181" s="173" t="s">
        <v>21</v>
      </c>
      <c r="F181" s="291">
        <v>199614</v>
      </c>
    </row>
    <row r="182" spans="1:6" ht="60" x14ac:dyDescent="0.25">
      <c r="A182" s="297" t="s">
        <v>1581</v>
      </c>
      <c r="B182" s="297">
        <v>2010</v>
      </c>
      <c r="C182" s="173" t="s">
        <v>139</v>
      </c>
      <c r="D182" s="173" t="s">
        <v>35</v>
      </c>
      <c r="E182" s="173" t="s">
        <v>117</v>
      </c>
      <c r="F182" s="291">
        <v>196312</v>
      </c>
    </row>
    <row r="183" spans="1:6" s="289" customFormat="1" ht="60" x14ac:dyDescent="0.25">
      <c r="A183" s="297" t="s">
        <v>1562</v>
      </c>
      <c r="B183" s="297">
        <v>2010</v>
      </c>
      <c r="C183" s="173" t="s">
        <v>171</v>
      </c>
      <c r="D183" s="173" t="s">
        <v>1244</v>
      </c>
      <c r="E183" s="173" t="s">
        <v>130</v>
      </c>
      <c r="F183" s="291">
        <v>85000</v>
      </c>
    </row>
    <row r="184" spans="1:6" ht="30" x14ac:dyDescent="0.25">
      <c r="A184" s="297" t="s">
        <v>1562</v>
      </c>
      <c r="B184" s="297">
        <v>2010</v>
      </c>
      <c r="C184" s="173" t="s">
        <v>164</v>
      </c>
      <c r="D184" s="173" t="s">
        <v>97</v>
      </c>
      <c r="E184" s="173" t="s">
        <v>21</v>
      </c>
      <c r="F184" s="291">
        <v>93616</v>
      </c>
    </row>
    <row r="185" spans="1:6" s="289" customFormat="1" ht="45" x14ac:dyDescent="0.25">
      <c r="A185" s="297" t="s">
        <v>1562</v>
      </c>
      <c r="B185" s="297">
        <v>2010</v>
      </c>
      <c r="C185" s="173" t="s">
        <v>152</v>
      </c>
      <c r="D185" s="173" t="s">
        <v>153</v>
      </c>
      <c r="E185" s="173" t="s">
        <v>154</v>
      </c>
      <c r="F185" s="291">
        <v>199779</v>
      </c>
    </row>
    <row r="186" spans="1:6" s="289" customFormat="1" ht="60" x14ac:dyDescent="0.25">
      <c r="A186" s="297" t="s">
        <v>1562</v>
      </c>
      <c r="B186" s="297">
        <v>2010</v>
      </c>
      <c r="C186" s="173" t="s">
        <v>167</v>
      </c>
      <c r="D186" s="173" t="s">
        <v>145</v>
      </c>
      <c r="E186" s="173" t="s">
        <v>90</v>
      </c>
      <c r="F186" s="291">
        <v>187024</v>
      </c>
    </row>
    <row r="187" spans="1:6" ht="30" x14ac:dyDescent="0.25">
      <c r="A187" s="297" t="s">
        <v>1563</v>
      </c>
      <c r="B187" s="297">
        <v>2012</v>
      </c>
      <c r="C187" s="173" t="s">
        <v>185</v>
      </c>
      <c r="D187" s="173" t="s">
        <v>1239</v>
      </c>
      <c r="E187" s="173" t="s">
        <v>103</v>
      </c>
      <c r="F187" s="291">
        <v>199599</v>
      </c>
    </row>
    <row r="188" spans="1:6" s="289" customFormat="1" ht="30" x14ac:dyDescent="0.25">
      <c r="A188" s="297" t="s">
        <v>1581</v>
      </c>
      <c r="B188" s="297">
        <v>2012</v>
      </c>
      <c r="C188" s="173" t="s">
        <v>175</v>
      </c>
      <c r="D188" s="173" t="s">
        <v>58</v>
      </c>
      <c r="E188" s="173" t="s">
        <v>59</v>
      </c>
      <c r="F188" s="291">
        <v>19981</v>
      </c>
    </row>
    <row r="189" spans="1:6" ht="30" x14ac:dyDescent="0.25">
      <c r="A189" s="297" t="s">
        <v>1562</v>
      </c>
      <c r="B189" s="297">
        <v>2012</v>
      </c>
      <c r="C189" s="173" t="s">
        <v>183</v>
      </c>
      <c r="D189" s="173" t="s">
        <v>97</v>
      </c>
      <c r="E189" s="173" t="s">
        <v>21</v>
      </c>
      <c r="F189" s="291">
        <v>18488</v>
      </c>
    </row>
    <row r="190" spans="1:6" s="289" customFormat="1" ht="30" x14ac:dyDescent="0.25">
      <c r="A190" s="297" t="s">
        <v>1562</v>
      </c>
      <c r="B190" s="297">
        <v>2012</v>
      </c>
      <c r="C190" s="173" t="s">
        <v>194</v>
      </c>
      <c r="D190" s="173" t="s">
        <v>1245</v>
      </c>
      <c r="E190" s="173" t="s">
        <v>196</v>
      </c>
      <c r="F190" s="291">
        <v>199514</v>
      </c>
    </row>
    <row r="191" spans="1:6" ht="30" x14ac:dyDescent="0.25">
      <c r="A191" s="297" t="s">
        <v>1562</v>
      </c>
      <c r="B191" s="297">
        <v>2012</v>
      </c>
      <c r="C191" s="173" t="s">
        <v>179</v>
      </c>
      <c r="D191" s="173" t="s">
        <v>180</v>
      </c>
      <c r="E191" s="173" t="s">
        <v>1014</v>
      </c>
      <c r="F191" s="291">
        <v>199998</v>
      </c>
    </row>
    <row r="192" spans="1:6" s="289" customFormat="1" ht="30" x14ac:dyDescent="0.25">
      <c r="A192" s="297" t="s">
        <v>1562</v>
      </c>
      <c r="B192" s="297">
        <v>2012</v>
      </c>
      <c r="C192" s="173" t="s">
        <v>193</v>
      </c>
      <c r="D192" s="173" t="s">
        <v>97</v>
      </c>
      <c r="E192" s="173" t="s">
        <v>21</v>
      </c>
      <c r="F192" s="291">
        <v>176049</v>
      </c>
    </row>
    <row r="193" spans="1:6" ht="60" x14ac:dyDescent="0.25">
      <c r="A193" s="297" t="s">
        <v>1568</v>
      </c>
      <c r="B193" s="297">
        <v>2013</v>
      </c>
      <c r="C193" s="173" t="s">
        <v>201</v>
      </c>
      <c r="D193" s="173" t="s">
        <v>1237</v>
      </c>
      <c r="E193" s="173" t="s">
        <v>203</v>
      </c>
      <c r="F193" s="291">
        <v>11000</v>
      </c>
    </row>
    <row r="194" spans="1:6" s="289" customFormat="1" ht="60" x14ac:dyDescent="0.25">
      <c r="A194" s="297" t="s">
        <v>1568</v>
      </c>
      <c r="B194" s="297">
        <v>2013</v>
      </c>
      <c r="C194" s="173" t="s">
        <v>217</v>
      </c>
      <c r="D194" s="173" t="s">
        <v>1244</v>
      </c>
      <c r="E194" s="173" t="s">
        <v>130</v>
      </c>
      <c r="F194" s="291">
        <v>5000</v>
      </c>
    </row>
    <row r="195" spans="1:6" ht="45" x14ac:dyDescent="0.25">
      <c r="A195" s="297" t="s">
        <v>1563</v>
      </c>
      <c r="B195" s="297">
        <v>2013</v>
      </c>
      <c r="C195" s="173" t="s">
        <v>214</v>
      </c>
      <c r="D195" s="173" t="s">
        <v>1238</v>
      </c>
      <c r="E195" s="173" t="s">
        <v>79</v>
      </c>
      <c r="F195" s="291">
        <v>20000</v>
      </c>
    </row>
    <row r="196" spans="1:6" s="289" customFormat="1" ht="45" x14ac:dyDescent="0.25">
      <c r="A196" s="297" t="s">
        <v>1562</v>
      </c>
      <c r="B196" s="297">
        <v>2013</v>
      </c>
      <c r="C196" s="173" t="s">
        <v>207</v>
      </c>
      <c r="D196" s="173" t="s">
        <v>56</v>
      </c>
      <c r="E196" s="173" t="s">
        <v>90</v>
      </c>
      <c r="F196" s="291">
        <v>8634</v>
      </c>
    </row>
    <row r="197" spans="1:6" ht="60" x14ac:dyDescent="0.25">
      <c r="A197" s="297" t="s">
        <v>1562</v>
      </c>
      <c r="B197" s="297">
        <v>2013</v>
      </c>
      <c r="C197" s="173" t="s">
        <v>1641</v>
      </c>
      <c r="D197" s="173" t="s">
        <v>159</v>
      </c>
      <c r="E197" s="173" t="s">
        <v>31</v>
      </c>
      <c r="F197" s="291">
        <v>10000</v>
      </c>
    </row>
    <row r="198" spans="1:6" s="289" customFormat="1" ht="30" x14ac:dyDescent="0.25">
      <c r="A198" s="297" t="s">
        <v>1581</v>
      </c>
      <c r="B198" s="297">
        <v>2014</v>
      </c>
      <c r="C198" s="173" t="s">
        <v>240</v>
      </c>
      <c r="D198" s="173" t="s">
        <v>58</v>
      </c>
      <c r="E198" s="173" t="s">
        <v>59</v>
      </c>
      <c r="F198" s="291">
        <v>190508</v>
      </c>
    </row>
    <row r="199" spans="1:6" ht="30" x14ac:dyDescent="0.25">
      <c r="A199" s="297" t="s">
        <v>1565</v>
      </c>
      <c r="B199" s="297">
        <v>2014</v>
      </c>
      <c r="C199" s="173" t="s">
        <v>229</v>
      </c>
      <c r="D199" s="173" t="s">
        <v>1246</v>
      </c>
      <c r="E199" s="173" t="s">
        <v>103</v>
      </c>
      <c r="F199" s="291">
        <v>150000</v>
      </c>
    </row>
    <row r="200" spans="1:6" s="289" customFormat="1" ht="30" x14ac:dyDescent="0.25">
      <c r="A200" s="297" t="s">
        <v>1566</v>
      </c>
      <c r="B200" s="297">
        <v>2014</v>
      </c>
      <c r="C200" s="173" t="s">
        <v>219</v>
      </c>
      <c r="D200" s="173" t="s">
        <v>1246</v>
      </c>
      <c r="E200" s="173" t="s">
        <v>103</v>
      </c>
      <c r="F200" s="291">
        <v>151925</v>
      </c>
    </row>
    <row r="201" spans="1:6" ht="45" x14ac:dyDescent="0.25">
      <c r="A201" s="297" t="s">
        <v>1562</v>
      </c>
      <c r="B201" s="297">
        <v>2014</v>
      </c>
      <c r="C201" s="173" t="s">
        <v>242</v>
      </c>
      <c r="D201" s="173" t="s">
        <v>243</v>
      </c>
      <c r="E201" s="173" t="s">
        <v>117</v>
      </c>
      <c r="F201" s="291">
        <v>193582</v>
      </c>
    </row>
    <row r="202" spans="1:6" s="289" customFormat="1" ht="30" x14ac:dyDescent="0.25">
      <c r="A202" s="297" t="s">
        <v>1562</v>
      </c>
      <c r="B202" s="297">
        <v>2014</v>
      </c>
      <c r="C202" s="173" t="s">
        <v>226</v>
      </c>
      <c r="D202" s="173" t="s">
        <v>1245</v>
      </c>
      <c r="E202" s="173" t="s">
        <v>196</v>
      </c>
      <c r="F202" s="291">
        <v>200000</v>
      </c>
    </row>
    <row r="203" spans="1:6" ht="45" x14ac:dyDescent="0.25">
      <c r="A203" s="297" t="s">
        <v>1562</v>
      </c>
      <c r="B203" s="297">
        <v>2014</v>
      </c>
      <c r="C203" s="173" t="s">
        <v>225</v>
      </c>
      <c r="D203" s="173" t="s">
        <v>153</v>
      </c>
      <c r="E203" s="173" t="s">
        <v>154</v>
      </c>
      <c r="F203" s="291">
        <v>198077</v>
      </c>
    </row>
    <row r="204" spans="1:6" s="289" customFormat="1" ht="30" x14ac:dyDescent="0.25">
      <c r="A204" s="297" t="s">
        <v>1563</v>
      </c>
      <c r="B204" s="297">
        <v>2016</v>
      </c>
      <c r="C204" s="173" t="s">
        <v>247</v>
      </c>
      <c r="D204" s="173" t="s">
        <v>1241</v>
      </c>
      <c r="E204" s="173" t="s">
        <v>21</v>
      </c>
      <c r="F204" s="291">
        <v>165624</v>
      </c>
    </row>
    <row r="205" spans="1:6" ht="45" x14ac:dyDescent="0.25">
      <c r="A205" s="297" t="s">
        <v>1562</v>
      </c>
      <c r="B205" s="297">
        <v>2016</v>
      </c>
      <c r="C205" s="173" t="s">
        <v>250</v>
      </c>
      <c r="D205" s="173" t="s">
        <v>1240</v>
      </c>
      <c r="E205" s="173" t="s">
        <v>206</v>
      </c>
      <c r="F205" s="291">
        <v>191424</v>
      </c>
    </row>
    <row r="206" spans="1:6" ht="75" x14ac:dyDescent="0.25">
      <c r="A206" s="308" t="s">
        <v>1567</v>
      </c>
      <c r="B206" s="308">
        <v>2017</v>
      </c>
      <c r="C206" s="4" t="s">
        <v>1618</v>
      </c>
      <c r="D206" s="4" t="s">
        <v>1619</v>
      </c>
      <c r="E206" s="4" t="s">
        <v>103</v>
      </c>
      <c r="F206" s="5">
        <v>199179</v>
      </c>
    </row>
    <row r="207" spans="1:6" ht="60" x14ac:dyDescent="0.25">
      <c r="A207" s="308" t="s">
        <v>1564</v>
      </c>
      <c r="B207" s="308">
        <v>2017</v>
      </c>
      <c r="C207" s="1" t="s">
        <v>1642</v>
      </c>
      <c r="D207" s="1" t="s">
        <v>237</v>
      </c>
      <c r="E207" s="1" t="s">
        <v>79</v>
      </c>
      <c r="F207" s="2">
        <v>181084</v>
      </c>
    </row>
    <row r="208" spans="1:6" ht="75" x14ac:dyDescent="0.25">
      <c r="A208" s="308" t="s">
        <v>1562</v>
      </c>
      <c r="B208" s="308">
        <v>2017</v>
      </c>
      <c r="C208" s="1" t="s">
        <v>1646</v>
      </c>
      <c r="D208" s="1" t="s">
        <v>145</v>
      </c>
      <c r="E208" s="1" t="s">
        <v>90</v>
      </c>
      <c r="F208" s="2">
        <v>175336</v>
      </c>
    </row>
    <row r="209" spans="1:6" ht="60" x14ac:dyDescent="0.25">
      <c r="A209" s="308" t="s">
        <v>1568</v>
      </c>
      <c r="B209" s="308">
        <v>2018</v>
      </c>
      <c r="C209" s="1" t="s">
        <v>217</v>
      </c>
      <c r="D209" s="1" t="s">
        <v>1244</v>
      </c>
      <c r="E209" s="1" t="s">
        <v>130</v>
      </c>
      <c r="F209" s="2">
        <v>5000</v>
      </c>
    </row>
    <row r="210" spans="1:6" ht="30" x14ac:dyDescent="0.25">
      <c r="A210" s="308" t="s">
        <v>1563</v>
      </c>
      <c r="B210" s="308">
        <v>2018</v>
      </c>
      <c r="C210" s="1" t="s">
        <v>1623</v>
      </c>
      <c r="D210" s="1" t="s">
        <v>1361</v>
      </c>
      <c r="E210" s="1" t="s">
        <v>1624</v>
      </c>
      <c r="F210" s="2">
        <v>19860</v>
      </c>
    </row>
    <row r="211" spans="1:6" ht="30" x14ac:dyDescent="0.25">
      <c r="A211" s="308" t="s">
        <v>1563</v>
      </c>
      <c r="B211" s="308">
        <v>2018</v>
      </c>
      <c r="C211" s="1" t="s">
        <v>1627</v>
      </c>
      <c r="D211" s="1" t="s">
        <v>1246</v>
      </c>
      <c r="E211" s="1" t="s">
        <v>103</v>
      </c>
      <c r="F211" s="2">
        <v>200000</v>
      </c>
    </row>
    <row r="212" spans="1:6" ht="30" x14ac:dyDescent="0.25">
      <c r="A212" s="308" t="s">
        <v>1562</v>
      </c>
      <c r="B212" s="308">
        <v>2018</v>
      </c>
      <c r="C212" s="1" t="s">
        <v>1629</v>
      </c>
      <c r="D212" s="1" t="s">
        <v>1630</v>
      </c>
      <c r="E212" s="1" t="s">
        <v>1631</v>
      </c>
      <c r="F212" s="2">
        <v>20000</v>
      </c>
    </row>
    <row r="213" spans="1:6" ht="45" x14ac:dyDescent="0.25">
      <c r="A213" s="308" t="s">
        <v>1562</v>
      </c>
      <c r="B213" s="308">
        <v>2018</v>
      </c>
      <c r="C213" s="1" t="s">
        <v>1635</v>
      </c>
      <c r="D213" s="1" t="s">
        <v>1636</v>
      </c>
      <c r="E213" s="1" t="s">
        <v>26</v>
      </c>
      <c r="F213" s="2">
        <v>19989</v>
      </c>
    </row>
  </sheetData>
  <autoFilter ref="A1:F205">
    <sortState ref="A2:F213">
      <sortCondition ref="B1:B205"/>
    </sortState>
  </autoFilter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45"/>
  <sheetViews>
    <sheetView zoomScaleNormal="100" workbookViewId="0">
      <pane ySplit="1" topLeftCell="A2" activePane="bottomLeft" state="frozen"/>
      <selection pane="bottomLeft" activeCell="B192" sqref="B192"/>
    </sheetView>
  </sheetViews>
  <sheetFormatPr defaultColWidth="9.140625" defaultRowHeight="15" x14ac:dyDescent="0.25"/>
  <cols>
    <col min="1" max="1" width="13.85546875" style="309" bestFit="1" customWidth="1"/>
    <col min="2" max="2" width="13.85546875" style="283" bestFit="1" customWidth="1"/>
    <col min="3" max="3" width="45.7109375" style="289" customWidth="1"/>
    <col min="4" max="4" width="17.28515625" style="289" bestFit="1" customWidth="1"/>
    <col min="5" max="5" width="15.5703125" style="289" customWidth="1"/>
    <col min="6" max="6" width="13.42578125" style="300" customWidth="1"/>
    <col min="7" max="7" width="17.28515625" style="289" customWidth="1"/>
    <col min="8" max="8" width="15.5703125" style="289" bestFit="1" customWidth="1"/>
    <col min="9" max="9" width="17.28515625" style="289" customWidth="1"/>
    <col min="10" max="10" width="15.5703125" style="289" bestFit="1" customWidth="1"/>
    <col min="11" max="11" width="17.28515625" style="289" customWidth="1"/>
    <col min="12" max="12" width="15.5703125" style="289" bestFit="1" customWidth="1"/>
    <col min="13" max="13" width="17.28515625" style="289" customWidth="1"/>
    <col min="14" max="14" width="15.5703125" style="289" bestFit="1" customWidth="1"/>
    <col min="15" max="15" width="17.28515625" style="289" customWidth="1"/>
    <col min="16" max="16" width="15.5703125" style="289" bestFit="1" customWidth="1"/>
    <col min="17" max="17" width="17.28515625" style="289" customWidth="1"/>
    <col min="18" max="18" width="15.5703125" style="289" bestFit="1" customWidth="1"/>
    <col min="19" max="19" width="17.28515625" style="289" customWidth="1"/>
    <col min="20" max="20" width="15.5703125" style="289" bestFit="1" customWidth="1"/>
    <col min="21" max="21" width="17.28515625" style="289" customWidth="1"/>
    <col min="22" max="22" width="15.5703125" style="289" bestFit="1" customWidth="1"/>
    <col min="23" max="23" width="17.28515625" style="289" customWidth="1"/>
    <col min="24" max="24" width="15.5703125" style="289" bestFit="1" customWidth="1"/>
    <col min="25" max="25" width="17.28515625" style="289" customWidth="1"/>
    <col min="26" max="26" width="15.5703125" style="289" bestFit="1" customWidth="1"/>
    <col min="27" max="27" width="17.28515625" style="289" customWidth="1"/>
    <col min="28" max="28" width="15.5703125" style="289" bestFit="1" customWidth="1"/>
    <col min="29" max="29" width="17.28515625" style="289" customWidth="1"/>
    <col min="30" max="30" width="15.5703125" style="289" bestFit="1" customWidth="1"/>
    <col min="31" max="31" width="17.28515625" style="289" customWidth="1"/>
    <col min="32" max="32" width="15.5703125" style="289" bestFit="1" customWidth="1"/>
    <col min="33" max="33" width="17.28515625" style="289" customWidth="1"/>
    <col min="34" max="34" width="15.5703125" style="289" bestFit="1" customWidth="1"/>
    <col min="35" max="35" width="17.28515625" style="289" customWidth="1"/>
    <col min="36" max="36" width="15.5703125" style="289" bestFit="1" customWidth="1"/>
    <col min="37" max="37" width="17.28515625" style="289" customWidth="1"/>
    <col min="38" max="38" width="15.5703125" style="289" bestFit="1" customWidth="1"/>
    <col min="39" max="39" width="17.28515625" style="289" customWidth="1"/>
    <col min="40" max="40" width="15.5703125" style="289" bestFit="1" customWidth="1"/>
    <col min="41" max="41" width="17.28515625" style="289" customWidth="1"/>
    <col min="42" max="42" width="15.5703125" style="289" bestFit="1" customWidth="1"/>
    <col min="43" max="43" width="17.28515625" style="289" customWidth="1"/>
    <col min="44" max="44" width="15.5703125" style="289" bestFit="1" customWidth="1"/>
    <col min="45" max="46" width="17.28515625" style="289" customWidth="1"/>
    <col min="47" max="47" width="13.42578125" style="300" bestFit="1" customWidth="1"/>
    <col min="48" max="48" width="17.28515625" style="289" customWidth="1"/>
    <col min="49" max="49" width="13.42578125" style="300" bestFit="1" customWidth="1"/>
    <col min="50" max="51" width="17.28515625" style="289" customWidth="1"/>
    <col min="52" max="52" width="15.5703125" style="289" bestFit="1" customWidth="1"/>
    <col min="53" max="53" width="13.42578125" style="289" bestFit="1" customWidth="1"/>
    <col min="54" max="16384" width="9.140625" style="289"/>
  </cols>
  <sheetData>
    <row r="1" spans="1:53" s="290" customFormat="1" x14ac:dyDescent="0.25">
      <c r="A1" s="307" t="s">
        <v>93</v>
      </c>
      <c r="B1" s="287" t="s">
        <v>0</v>
      </c>
      <c r="C1" s="286" t="s">
        <v>2</v>
      </c>
      <c r="D1" s="286" t="s">
        <v>4</v>
      </c>
      <c r="E1" s="286" t="s">
        <v>6</v>
      </c>
      <c r="F1" s="288" t="s">
        <v>162</v>
      </c>
      <c r="G1" s="286" t="s">
        <v>8</v>
      </c>
      <c r="H1" s="286" t="s">
        <v>18</v>
      </c>
      <c r="I1" s="286" t="s">
        <v>8</v>
      </c>
      <c r="J1" s="286" t="s">
        <v>18</v>
      </c>
      <c r="K1" s="286" t="s">
        <v>8</v>
      </c>
      <c r="L1" s="286" t="s">
        <v>18</v>
      </c>
      <c r="M1" s="286" t="s">
        <v>8</v>
      </c>
      <c r="N1" s="286" t="s">
        <v>18</v>
      </c>
      <c r="O1" s="286" t="s">
        <v>8</v>
      </c>
      <c r="P1" s="286" t="s">
        <v>18</v>
      </c>
      <c r="Q1" s="286" t="s">
        <v>8</v>
      </c>
      <c r="R1" s="286" t="s">
        <v>18</v>
      </c>
      <c r="S1" s="286" t="s">
        <v>8</v>
      </c>
      <c r="T1" s="286" t="s">
        <v>18</v>
      </c>
      <c r="U1" s="286" t="s">
        <v>8</v>
      </c>
      <c r="V1" s="286" t="s">
        <v>18</v>
      </c>
      <c r="W1" s="286" t="s">
        <v>8</v>
      </c>
      <c r="X1" s="286" t="s">
        <v>18</v>
      </c>
      <c r="Y1" s="286" t="s">
        <v>8</v>
      </c>
      <c r="Z1" s="286" t="s">
        <v>18</v>
      </c>
      <c r="AA1" s="286" t="s">
        <v>8</v>
      </c>
      <c r="AB1" s="286" t="s">
        <v>18</v>
      </c>
      <c r="AC1" s="286" t="s">
        <v>8</v>
      </c>
      <c r="AD1" s="286" t="s">
        <v>18</v>
      </c>
      <c r="AE1" s="286" t="s">
        <v>8</v>
      </c>
      <c r="AF1" s="286" t="s">
        <v>18</v>
      </c>
      <c r="AG1" s="286" t="s">
        <v>8</v>
      </c>
      <c r="AH1" s="286" t="s">
        <v>18</v>
      </c>
      <c r="AI1" s="286" t="s">
        <v>8</v>
      </c>
      <c r="AJ1" s="286" t="s">
        <v>18</v>
      </c>
      <c r="AK1" s="286" t="s">
        <v>8</v>
      </c>
      <c r="AL1" s="286" t="s">
        <v>18</v>
      </c>
      <c r="AM1" s="286" t="s">
        <v>8</v>
      </c>
      <c r="AN1" s="286" t="s">
        <v>18</v>
      </c>
      <c r="AO1" s="286" t="s">
        <v>8</v>
      </c>
      <c r="AP1" s="286" t="s">
        <v>18</v>
      </c>
      <c r="AQ1" s="286" t="s">
        <v>8</v>
      </c>
      <c r="AR1" s="286" t="s">
        <v>18</v>
      </c>
      <c r="AS1" s="286" t="s">
        <v>8</v>
      </c>
      <c r="AT1" s="286" t="s">
        <v>18</v>
      </c>
      <c r="AU1" s="286" t="s">
        <v>8</v>
      </c>
      <c r="AV1" s="286" t="s">
        <v>18</v>
      </c>
      <c r="AW1" s="286" t="s">
        <v>8</v>
      </c>
      <c r="AX1" s="286" t="s">
        <v>18</v>
      </c>
      <c r="AY1" s="286" t="s">
        <v>8</v>
      </c>
      <c r="AZ1" s="286" t="s">
        <v>18</v>
      </c>
      <c r="BA1" s="289"/>
    </row>
    <row r="2" spans="1:53" s="292" customFormat="1" ht="45" x14ac:dyDescent="0.25">
      <c r="A2" s="284">
        <v>1988</v>
      </c>
      <c r="B2" s="293" t="s">
        <v>1451</v>
      </c>
      <c r="C2" s="294" t="s">
        <v>316</v>
      </c>
      <c r="D2" s="294" t="s">
        <v>286</v>
      </c>
      <c r="E2" s="294" t="s">
        <v>26</v>
      </c>
      <c r="F2" s="295">
        <v>510000</v>
      </c>
      <c r="G2" s="294" t="s">
        <v>738</v>
      </c>
      <c r="H2" s="294" t="s">
        <v>26</v>
      </c>
      <c r="I2" s="294" t="s">
        <v>1124</v>
      </c>
      <c r="J2" s="294" t="s">
        <v>26</v>
      </c>
      <c r="K2" s="294" t="s">
        <v>1125</v>
      </c>
      <c r="L2" s="294" t="s">
        <v>21</v>
      </c>
      <c r="M2" s="294" t="s">
        <v>1126</v>
      </c>
      <c r="N2" s="294" t="s">
        <v>21</v>
      </c>
      <c r="O2" s="294" t="s">
        <v>1442</v>
      </c>
      <c r="P2" s="294" t="s">
        <v>1067</v>
      </c>
      <c r="Q2" s="294" t="s">
        <v>1127</v>
      </c>
      <c r="R2" s="294" t="s">
        <v>781</v>
      </c>
      <c r="S2" s="294" t="s">
        <v>1128</v>
      </c>
      <c r="T2" s="294" t="s">
        <v>117</v>
      </c>
      <c r="U2" s="294" t="s">
        <v>1129</v>
      </c>
      <c r="V2" s="294" t="s">
        <v>141</v>
      </c>
      <c r="W2" s="294" t="s">
        <v>41</v>
      </c>
      <c r="X2" s="294" t="s">
        <v>141</v>
      </c>
      <c r="Y2" s="294" t="s">
        <v>1130</v>
      </c>
      <c r="Z2" s="294" t="s">
        <v>79</v>
      </c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5"/>
      <c r="AV2" s="294"/>
      <c r="AW2" s="295"/>
      <c r="AX2" s="294"/>
      <c r="AY2" s="173"/>
      <c r="AZ2" s="173"/>
      <c r="BA2" s="289"/>
    </row>
    <row r="3" spans="1:53" s="292" customFormat="1" ht="30" x14ac:dyDescent="0.25">
      <c r="A3" s="284">
        <v>1988</v>
      </c>
      <c r="B3" s="293" t="s">
        <v>1452</v>
      </c>
      <c r="C3" s="294" t="s">
        <v>1131</v>
      </c>
      <c r="D3" s="294" t="s">
        <v>268</v>
      </c>
      <c r="E3" s="294" t="s">
        <v>79</v>
      </c>
      <c r="F3" s="295">
        <v>200000</v>
      </c>
      <c r="G3" s="294" t="s">
        <v>1132</v>
      </c>
      <c r="H3" s="294" t="s">
        <v>1133</v>
      </c>
      <c r="I3" s="294" t="s">
        <v>1048</v>
      </c>
      <c r="J3" s="294" t="s">
        <v>1133</v>
      </c>
      <c r="K3" s="294" t="s">
        <v>1134</v>
      </c>
      <c r="L3" s="294" t="s">
        <v>1133</v>
      </c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5"/>
      <c r="AV3" s="294"/>
      <c r="AW3" s="295"/>
      <c r="AX3" s="294"/>
      <c r="AY3" s="173"/>
      <c r="AZ3" s="173"/>
      <c r="BA3" s="289"/>
    </row>
    <row r="4" spans="1:53" s="292" customFormat="1" ht="30" x14ac:dyDescent="0.25">
      <c r="A4" s="284">
        <v>1988</v>
      </c>
      <c r="B4" s="293" t="s">
        <v>1453</v>
      </c>
      <c r="C4" s="294" t="s">
        <v>317</v>
      </c>
      <c r="D4" s="294" t="s">
        <v>1030</v>
      </c>
      <c r="E4" s="294" t="s">
        <v>196</v>
      </c>
      <c r="F4" s="295">
        <v>230476</v>
      </c>
      <c r="G4" s="294" t="s">
        <v>1135</v>
      </c>
      <c r="H4" s="294" t="s">
        <v>196</v>
      </c>
      <c r="I4" s="294" t="s">
        <v>1136</v>
      </c>
      <c r="J4" s="294" t="s">
        <v>196</v>
      </c>
      <c r="K4" s="294" t="s">
        <v>1137</v>
      </c>
      <c r="L4" s="294" t="s">
        <v>79</v>
      </c>
      <c r="M4" s="294" t="s">
        <v>263</v>
      </c>
      <c r="N4" s="294" t="s">
        <v>79</v>
      </c>
      <c r="O4" s="294" t="s">
        <v>1436</v>
      </c>
      <c r="P4" s="294" t="s">
        <v>206</v>
      </c>
      <c r="Q4" s="294" t="s">
        <v>1139</v>
      </c>
      <c r="R4" s="294" t="s">
        <v>206</v>
      </c>
      <c r="S4" s="294" t="s">
        <v>1141</v>
      </c>
      <c r="T4" s="294" t="s">
        <v>206</v>
      </c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5"/>
      <c r="AV4" s="294"/>
      <c r="AW4" s="295"/>
      <c r="AX4" s="294"/>
      <c r="AY4" s="173"/>
      <c r="AZ4" s="173"/>
      <c r="BA4" s="289"/>
    </row>
    <row r="5" spans="1:53" s="292" customFormat="1" x14ac:dyDescent="0.25">
      <c r="A5" s="284">
        <v>1988</v>
      </c>
      <c r="B5" s="293" t="s">
        <v>1454</v>
      </c>
      <c r="C5" s="294" t="s">
        <v>322</v>
      </c>
      <c r="D5" s="294"/>
      <c r="E5" s="294"/>
      <c r="F5" s="295">
        <v>25000</v>
      </c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5"/>
      <c r="AV5" s="294"/>
      <c r="AW5" s="295"/>
      <c r="AX5" s="294"/>
      <c r="AY5" s="173"/>
      <c r="AZ5" s="173"/>
      <c r="BA5" s="289"/>
    </row>
    <row r="6" spans="1:53" s="292" customFormat="1" ht="60" x14ac:dyDescent="0.25">
      <c r="A6" s="284">
        <v>1990</v>
      </c>
      <c r="B6" s="293" t="s">
        <v>1455</v>
      </c>
      <c r="C6" s="294" t="s">
        <v>324</v>
      </c>
      <c r="D6" s="294" t="s">
        <v>1178</v>
      </c>
      <c r="E6" s="294" t="s">
        <v>26</v>
      </c>
      <c r="F6" s="295">
        <v>93780</v>
      </c>
      <c r="G6" s="294" t="s">
        <v>1209</v>
      </c>
      <c r="H6" s="294" t="s">
        <v>117</v>
      </c>
      <c r="I6" s="294" t="s">
        <v>1210</v>
      </c>
      <c r="J6" s="294" t="s">
        <v>117</v>
      </c>
      <c r="K6" s="294" t="s">
        <v>1211</v>
      </c>
      <c r="L6" s="294" t="s">
        <v>1212</v>
      </c>
      <c r="M6" s="294" t="s">
        <v>1213</v>
      </c>
      <c r="N6" s="294" t="s">
        <v>141</v>
      </c>
      <c r="O6" s="294" t="s">
        <v>1023</v>
      </c>
      <c r="P6" s="294" t="s">
        <v>103</v>
      </c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5"/>
      <c r="AV6" s="294"/>
      <c r="AW6" s="295"/>
      <c r="AX6" s="294"/>
      <c r="AY6" s="173"/>
      <c r="AZ6" s="173"/>
      <c r="BA6" s="289"/>
    </row>
    <row r="7" spans="1:53" s="292" customFormat="1" ht="30" x14ac:dyDescent="0.25">
      <c r="A7" s="284">
        <v>1990</v>
      </c>
      <c r="B7" s="293" t="s">
        <v>1456</v>
      </c>
      <c r="C7" s="294" t="s">
        <v>326</v>
      </c>
      <c r="D7" s="294"/>
      <c r="E7" s="294" t="s">
        <v>1041</v>
      </c>
      <c r="F7" s="295">
        <v>108994.17</v>
      </c>
      <c r="G7" s="294"/>
      <c r="H7" s="294" t="s">
        <v>103</v>
      </c>
      <c r="I7" s="294"/>
      <c r="J7" s="294" t="s">
        <v>26</v>
      </c>
      <c r="K7" s="294"/>
      <c r="L7" s="294" t="s">
        <v>117</v>
      </c>
      <c r="M7" s="294"/>
      <c r="N7" s="294" t="s">
        <v>142</v>
      </c>
      <c r="O7" s="294"/>
      <c r="P7" s="294" t="s">
        <v>141</v>
      </c>
      <c r="Q7" s="294"/>
      <c r="R7" s="294" t="s">
        <v>21</v>
      </c>
      <c r="S7" s="294"/>
      <c r="T7" s="294" t="s">
        <v>79</v>
      </c>
      <c r="U7" s="294"/>
      <c r="V7" s="294" t="s">
        <v>196</v>
      </c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5"/>
      <c r="AV7" s="294"/>
      <c r="AW7" s="295"/>
      <c r="AX7" s="294"/>
      <c r="AY7" s="173"/>
      <c r="AZ7" s="173"/>
      <c r="BA7" s="289"/>
    </row>
    <row r="8" spans="1:53" s="292" customFormat="1" ht="30" x14ac:dyDescent="0.25">
      <c r="A8" s="284">
        <v>1990</v>
      </c>
      <c r="B8" s="293" t="s">
        <v>1457</v>
      </c>
      <c r="C8" s="294" t="s">
        <v>328</v>
      </c>
      <c r="D8" s="294" t="s">
        <v>1129</v>
      </c>
      <c r="E8" s="294" t="s">
        <v>141</v>
      </c>
      <c r="F8" s="295">
        <v>134759</v>
      </c>
      <c r="G8" s="294" t="s">
        <v>738</v>
      </c>
      <c r="H8" s="294" t="s">
        <v>26</v>
      </c>
      <c r="I8" s="294" t="s">
        <v>1376</v>
      </c>
      <c r="J8" s="294" t="s">
        <v>79</v>
      </c>
      <c r="K8" s="294" t="s">
        <v>1033</v>
      </c>
      <c r="L8" s="294" t="s">
        <v>79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5"/>
      <c r="AV8" s="294"/>
      <c r="AW8" s="295"/>
      <c r="AX8" s="294"/>
      <c r="AY8" s="173"/>
      <c r="AZ8" s="173"/>
      <c r="BA8" s="289"/>
    </row>
    <row r="9" spans="1:53" s="292" customFormat="1" ht="30" x14ac:dyDescent="0.25">
      <c r="A9" s="284">
        <v>1990</v>
      </c>
      <c r="B9" s="293" t="s">
        <v>1458</v>
      </c>
      <c r="C9" s="294" t="s">
        <v>330</v>
      </c>
      <c r="D9" s="294"/>
      <c r="E9" s="294"/>
      <c r="F9" s="295">
        <v>15000</v>
      </c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5"/>
      <c r="AV9" s="294"/>
      <c r="AW9" s="295"/>
      <c r="AX9" s="294"/>
      <c r="AY9" s="173"/>
      <c r="AZ9" s="173"/>
      <c r="BA9" s="289"/>
    </row>
    <row r="10" spans="1:53" s="292" customFormat="1" ht="60" x14ac:dyDescent="0.25">
      <c r="A10" s="284">
        <v>1990</v>
      </c>
      <c r="B10" s="293" t="s">
        <v>1459</v>
      </c>
      <c r="C10" s="294" t="s">
        <v>332</v>
      </c>
      <c r="D10" s="294" t="s">
        <v>888</v>
      </c>
      <c r="E10" s="294" t="s">
        <v>196</v>
      </c>
      <c r="F10" s="295">
        <v>293270</v>
      </c>
      <c r="G10" s="294" t="s">
        <v>1018</v>
      </c>
      <c r="H10" s="294" t="s">
        <v>21</v>
      </c>
      <c r="I10" s="294" t="s">
        <v>1416</v>
      </c>
      <c r="J10" s="294" t="s">
        <v>1146</v>
      </c>
      <c r="K10" s="294" t="s">
        <v>1147</v>
      </c>
      <c r="L10" s="294" t="s">
        <v>69</v>
      </c>
      <c r="M10" s="294" t="s">
        <v>268</v>
      </c>
      <c r="N10" s="294" t="s">
        <v>79</v>
      </c>
      <c r="O10" s="294" t="s">
        <v>661</v>
      </c>
      <c r="P10" s="294" t="s">
        <v>1133</v>
      </c>
      <c r="Q10" s="294" t="s">
        <v>720</v>
      </c>
      <c r="R10" s="294" t="s">
        <v>21</v>
      </c>
      <c r="S10" s="294" t="s">
        <v>1151</v>
      </c>
      <c r="T10" s="294" t="s">
        <v>142</v>
      </c>
      <c r="U10" s="294" t="s">
        <v>653</v>
      </c>
      <c r="V10" s="294" t="s">
        <v>1152</v>
      </c>
      <c r="W10" s="294" t="s">
        <v>1436</v>
      </c>
      <c r="X10" s="294" t="s">
        <v>206</v>
      </c>
      <c r="Y10" s="294" t="s">
        <v>690</v>
      </c>
      <c r="Z10" s="294" t="s">
        <v>196</v>
      </c>
      <c r="AA10" s="294" t="s">
        <v>1154</v>
      </c>
      <c r="AB10" s="294" t="s">
        <v>142</v>
      </c>
      <c r="AC10" s="294" t="s">
        <v>1155</v>
      </c>
      <c r="AD10" s="294" t="s">
        <v>196</v>
      </c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5"/>
      <c r="AV10" s="294"/>
      <c r="AW10" s="295"/>
      <c r="AX10" s="294"/>
      <c r="AY10" s="173"/>
      <c r="AZ10" s="173"/>
      <c r="BA10" s="289"/>
    </row>
    <row r="11" spans="1:53" s="292" customFormat="1" ht="30" x14ac:dyDescent="0.25">
      <c r="A11" s="284">
        <v>1990</v>
      </c>
      <c r="B11" s="293" t="s">
        <v>1460</v>
      </c>
      <c r="C11" s="294" t="s">
        <v>334</v>
      </c>
      <c r="D11" s="294" t="s">
        <v>286</v>
      </c>
      <c r="E11" s="294" t="s">
        <v>26</v>
      </c>
      <c r="F11" s="295">
        <v>232937</v>
      </c>
      <c r="G11" s="294" t="s">
        <v>1156</v>
      </c>
      <c r="H11" s="294" t="s">
        <v>1157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5"/>
      <c r="AV11" s="294"/>
      <c r="AW11" s="295"/>
      <c r="AX11" s="294"/>
      <c r="AY11" s="173"/>
      <c r="AZ11" s="173"/>
      <c r="BA11" s="289"/>
    </row>
    <row r="12" spans="1:53" s="292" customFormat="1" x14ac:dyDescent="0.25">
      <c r="A12" s="284">
        <v>1990</v>
      </c>
      <c r="B12" s="293" t="s">
        <v>1461</v>
      </c>
      <c r="C12" s="294" t="s">
        <v>336</v>
      </c>
      <c r="D12" s="294"/>
      <c r="E12" s="294"/>
      <c r="F12" s="295">
        <v>12335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5"/>
      <c r="AV12" s="294"/>
      <c r="AW12" s="295"/>
      <c r="AX12" s="294"/>
      <c r="AY12" s="173"/>
      <c r="AZ12" s="173"/>
      <c r="BA12" s="289"/>
    </row>
    <row r="13" spans="1:53" s="292" customFormat="1" x14ac:dyDescent="0.25">
      <c r="A13" s="284">
        <v>1990</v>
      </c>
      <c r="B13" s="293" t="s">
        <v>1462</v>
      </c>
      <c r="C13" s="294" t="s">
        <v>338</v>
      </c>
      <c r="D13" s="294"/>
      <c r="E13" s="294"/>
      <c r="F13" s="295">
        <v>25000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5"/>
      <c r="AV13" s="294"/>
      <c r="AW13" s="295"/>
      <c r="AX13" s="294"/>
      <c r="AY13" s="173"/>
      <c r="AZ13" s="173"/>
      <c r="BA13" s="289"/>
    </row>
    <row r="14" spans="1:53" s="292" customFormat="1" ht="45" x14ac:dyDescent="0.25">
      <c r="A14" s="284">
        <v>1991</v>
      </c>
      <c r="B14" s="293" t="s">
        <v>1463</v>
      </c>
      <c r="C14" s="294" t="s">
        <v>340</v>
      </c>
      <c r="D14" s="294" t="s">
        <v>1375</v>
      </c>
      <c r="E14" s="294" t="s">
        <v>196</v>
      </c>
      <c r="F14" s="295">
        <v>309027</v>
      </c>
      <c r="G14" s="294" t="s">
        <v>820</v>
      </c>
      <c r="H14" s="294" t="s">
        <v>206</v>
      </c>
      <c r="I14" s="294" t="s">
        <v>39</v>
      </c>
      <c r="J14" s="294" t="s">
        <v>1161</v>
      </c>
      <c r="K14" s="294" t="s">
        <v>1419</v>
      </c>
      <c r="L14" s="294" t="s">
        <v>79</v>
      </c>
      <c r="M14" s="294" t="s">
        <v>1432</v>
      </c>
      <c r="N14" s="294" t="s">
        <v>1164</v>
      </c>
      <c r="O14" s="294" t="s">
        <v>1441</v>
      </c>
      <c r="P14" s="294" t="s">
        <v>21</v>
      </c>
      <c r="Q14" s="294" t="s">
        <v>1445</v>
      </c>
      <c r="R14" s="294" t="s">
        <v>1166</v>
      </c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5"/>
      <c r="AV14" s="294"/>
      <c r="AW14" s="295"/>
      <c r="AX14" s="294"/>
      <c r="AY14" s="173"/>
      <c r="AZ14" s="173"/>
      <c r="BA14" s="289"/>
    </row>
    <row r="15" spans="1:53" s="292" customFormat="1" ht="45" x14ac:dyDescent="0.25">
      <c r="A15" s="284">
        <v>1991</v>
      </c>
      <c r="B15" s="293" t="s">
        <v>1464</v>
      </c>
      <c r="C15" s="294" t="s">
        <v>342</v>
      </c>
      <c r="D15" s="294" t="s">
        <v>1097</v>
      </c>
      <c r="E15" s="294" t="s">
        <v>1014</v>
      </c>
      <c r="F15" s="295">
        <v>11828</v>
      </c>
      <c r="G15" s="294" t="s">
        <v>286</v>
      </c>
      <c r="H15" s="294" t="s">
        <v>26</v>
      </c>
      <c r="I15" s="294" t="s">
        <v>1077</v>
      </c>
      <c r="J15" s="294" t="s">
        <v>1014</v>
      </c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5"/>
      <c r="AV15" s="294"/>
      <c r="AW15" s="295"/>
      <c r="AX15" s="294"/>
      <c r="AY15" s="173"/>
      <c r="AZ15" s="173"/>
      <c r="BA15" s="289"/>
    </row>
    <row r="16" spans="1:53" s="292" customFormat="1" ht="30" x14ac:dyDescent="0.25">
      <c r="A16" s="284">
        <v>1991</v>
      </c>
      <c r="B16" s="293" t="s">
        <v>1465</v>
      </c>
      <c r="C16" s="294" t="s">
        <v>344</v>
      </c>
      <c r="D16" s="294" t="s">
        <v>1167</v>
      </c>
      <c r="E16" s="294" t="s">
        <v>141</v>
      </c>
      <c r="F16" s="295">
        <v>200800</v>
      </c>
      <c r="G16" s="294" t="s">
        <v>268</v>
      </c>
      <c r="H16" s="294" t="s">
        <v>79</v>
      </c>
      <c r="I16" s="294" t="s">
        <v>1168</v>
      </c>
      <c r="J16" s="294" t="s">
        <v>761</v>
      </c>
      <c r="K16" s="294" t="s">
        <v>1005</v>
      </c>
      <c r="L16" s="294" t="s">
        <v>79</v>
      </c>
      <c r="M16" s="294" t="s">
        <v>1054</v>
      </c>
      <c r="N16" s="294" t="s">
        <v>79</v>
      </c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5"/>
      <c r="AV16" s="294"/>
      <c r="AW16" s="295"/>
      <c r="AX16" s="294"/>
      <c r="AY16" s="173"/>
      <c r="AZ16" s="173"/>
      <c r="BA16" s="289"/>
    </row>
    <row r="17" spans="1:53" s="292" customFormat="1" ht="30" x14ac:dyDescent="0.25">
      <c r="A17" s="284">
        <v>1991</v>
      </c>
      <c r="B17" s="293" t="s">
        <v>1466</v>
      </c>
      <c r="C17" s="294" t="s">
        <v>346</v>
      </c>
      <c r="D17" s="294"/>
      <c r="E17" s="294"/>
      <c r="F17" s="295">
        <v>5000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5"/>
      <c r="AV17" s="294"/>
      <c r="AW17" s="295"/>
      <c r="AX17" s="294"/>
      <c r="AY17" s="173"/>
      <c r="AZ17" s="173"/>
      <c r="BA17" s="289"/>
    </row>
    <row r="18" spans="1:53" s="292" customFormat="1" ht="30" x14ac:dyDescent="0.25">
      <c r="A18" s="284">
        <v>1991</v>
      </c>
      <c r="B18" s="293" t="s">
        <v>1467</v>
      </c>
      <c r="C18" s="294" t="s">
        <v>348</v>
      </c>
      <c r="D18" s="294"/>
      <c r="E18" s="294"/>
      <c r="F18" s="295">
        <v>11415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5"/>
      <c r="AV18" s="294"/>
      <c r="AW18" s="295"/>
      <c r="AX18" s="294"/>
      <c r="AY18" s="173"/>
      <c r="AZ18" s="173"/>
      <c r="BA18" s="289"/>
    </row>
    <row r="19" spans="1:53" s="292" customFormat="1" x14ac:dyDescent="0.25">
      <c r="A19" s="284">
        <v>1991</v>
      </c>
      <c r="B19" s="293" t="s">
        <v>1468</v>
      </c>
      <c r="C19" s="294" t="s">
        <v>350</v>
      </c>
      <c r="D19" s="294"/>
      <c r="E19" s="294"/>
      <c r="F19" s="295">
        <v>13000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5"/>
      <c r="AV19" s="294"/>
      <c r="AW19" s="295"/>
      <c r="AX19" s="294"/>
      <c r="AY19" s="173"/>
      <c r="AZ19" s="173"/>
      <c r="BA19" s="289"/>
    </row>
    <row r="20" spans="1:53" s="292" customFormat="1" ht="45" x14ac:dyDescent="0.25">
      <c r="A20" s="284">
        <v>1992</v>
      </c>
      <c r="B20" s="293" t="s">
        <v>1469</v>
      </c>
      <c r="C20" s="294" t="s">
        <v>351</v>
      </c>
      <c r="D20" s="294" t="s">
        <v>1026</v>
      </c>
      <c r="E20" s="294" t="s">
        <v>1027</v>
      </c>
      <c r="F20" s="295">
        <v>200000</v>
      </c>
      <c r="G20" s="294" t="s">
        <v>1017</v>
      </c>
      <c r="H20" s="294" t="s">
        <v>141</v>
      </c>
      <c r="I20" s="294" t="s">
        <v>1018</v>
      </c>
      <c r="J20" s="294" t="s">
        <v>21</v>
      </c>
      <c r="K20" s="294" t="s">
        <v>1019</v>
      </c>
      <c r="L20" s="294" t="s">
        <v>21</v>
      </c>
      <c r="M20" s="294" t="s">
        <v>1020</v>
      </c>
      <c r="N20" s="294" t="s">
        <v>1014</v>
      </c>
      <c r="O20" s="294" t="s">
        <v>1021</v>
      </c>
      <c r="P20" s="294" t="s">
        <v>819</v>
      </c>
      <c r="Q20" s="294" t="s">
        <v>1022</v>
      </c>
      <c r="R20" s="294" t="s">
        <v>103</v>
      </c>
      <c r="S20" s="294" t="s">
        <v>1023</v>
      </c>
      <c r="T20" s="294" t="s">
        <v>103</v>
      </c>
      <c r="U20" s="294" t="s">
        <v>1024</v>
      </c>
      <c r="V20" s="294" t="s">
        <v>1025</v>
      </c>
      <c r="W20" s="294" t="s">
        <v>1016</v>
      </c>
      <c r="X20" s="294" t="s">
        <v>141</v>
      </c>
      <c r="Y20" s="294" t="s">
        <v>1028</v>
      </c>
      <c r="Z20" s="294" t="s">
        <v>1027</v>
      </c>
      <c r="AA20" s="294" t="s">
        <v>1029</v>
      </c>
      <c r="AB20" s="294" t="s">
        <v>1027</v>
      </c>
      <c r="AC20" s="294" t="s">
        <v>1030</v>
      </c>
      <c r="AD20" s="294" t="s">
        <v>196</v>
      </c>
      <c r="AE20" s="294" t="s">
        <v>1031</v>
      </c>
      <c r="AF20" s="294" t="s">
        <v>196</v>
      </c>
      <c r="AG20" s="294" t="s">
        <v>1032</v>
      </c>
      <c r="AH20" s="294" t="s">
        <v>26</v>
      </c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5"/>
      <c r="AV20" s="294"/>
      <c r="AW20" s="295"/>
      <c r="AX20" s="294"/>
      <c r="AY20" s="173"/>
      <c r="AZ20" s="173"/>
      <c r="BA20" s="289"/>
    </row>
    <row r="21" spans="1:53" s="292" customFormat="1" ht="45" x14ac:dyDescent="0.25">
      <c r="A21" s="284">
        <v>1992</v>
      </c>
      <c r="B21" s="293" t="s">
        <v>1470</v>
      </c>
      <c r="C21" s="294" t="s">
        <v>354</v>
      </c>
      <c r="D21" s="294" t="s">
        <v>268</v>
      </c>
      <c r="E21" s="294" t="s">
        <v>79</v>
      </c>
      <c r="F21" s="295">
        <v>198128</v>
      </c>
      <c r="G21" s="294" t="s">
        <v>1033</v>
      </c>
      <c r="H21" s="294" t="s">
        <v>79</v>
      </c>
      <c r="I21" s="294" t="s">
        <v>1238</v>
      </c>
      <c r="J21" s="294" t="s">
        <v>79</v>
      </c>
      <c r="K21" s="294" t="s">
        <v>1035</v>
      </c>
      <c r="L21" s="294" t="s">
        <v>79</v>
      </c>
      <c r="M21" s="294" t="s">
        <v>1036</v>
      </c>
      <c r="N21" s="294" t="s">
        <v>1037</v>
      </c>
      <c r="O21" s="294" t="s">
        <v>1038</v>
      </c>
      <c r="P21" s="294" t="s">
        <v>1014</v>
      </c>
      <c r="Q21" s="294" t="s">
        <v>1039</v>
      </c>
      <c r="R21" s="294" t="s">
        <v>1040</v>
      </c>
      <c r="S21" s="294" t="s">
        <v>33</v>
      </c>
      <c r="T21" s="294" t="s">
        <v>1041</v>
      </c>
      <c r="U21" s="294" t="s">
        <v>1042</v>
      </c>
      <c r="V21" s="294"/>
      <c r="W21" s="294" t="s">
        <v>1043</v>
      </c>
      <c r="X21" s="294" t="s">
        <v>1044</v>
      </c>
      <c r="Y21" s="294" t="s">
        <v>39</v>
      </c>
      <c r="Z21" s="294" t="s">
        <v>1041</v>
      </c>
      <c r="AA21" s="294" t="s">
        <v>1045</v>
      </c>
      <c r="AB21" s="294" t="s">
        <v>79</v>
      </c>
      <c r="AC21" s="294" t="s">
        <v>1046</v>
      </c>
      <c r="AD21" s="294" t="s">
        <v>1047</v>
      </c>
      <c r="AE21" s="294" t="s">
        <v>1048</v>
      </c>
      <c r="AF21" s="294" t="s">
        <v>1049</v>
      </c>
      <c r="AG21" s="294" t="s">
        <v>1050</v>
      </c>
      <c r="AH21" s="294" t="s">
        <v>1051</v>
      </c>
      <c r="AI21" s="294" t="s">
        <v>1052</v>
      </c>
      <c r="AJ21" s="294" t="s">
        <v>196</v>
      </c>
      <c r="AK21" s="294" t="s">
        <v>655</v>
      </c>
      <c r="AL21" s="294" t="s">
        <v>1053</v>
      </c>
      <c r="AM21" s="294" t="s">
        <v>1054</v>
      </c>
      <c r="AN21" s="294" t="s">
        <v>1055</v>
      </c>
      <c r="AO21" s="294" t="s">
        <v>1056</v>
      </c>
      <c r="AP21" s="294" t="s">
        <v>1057</v>
      </c>
      <c r="AQ21" s="294" t="s">
        <v>1058</v>
      </c>
      <c r="AR21" s="294" t="s">
        <v>1059</v>
      </c>
      <c r="AS21" s="294"/>
      <c r="AT21" s="294"/>
      <c r="AU21" s="295"/>
      <c r="AV21" s="294"/>
      <c r="AW21" s="295"/>
      <c r="AX21" s="294"/>
      <c r="AY21" s="173"/>
      <c r="AZ21" s="173"/>
      <c r="BA21" s="289"/>
    </row>
    <row r="22" spans="1:53" s="292" customFormat="1" ht="45" x14ac:dyDescent="0.25">
      <c r="A22" s="284">
        <v>1992</v>
      </c>
      <c r="B22" s="293" t="s">
        <v>1471</v>
      </c>
      <c r="C22" s="294" t="s">
        <v>356</v>
      </c>
      <c r="D22" s="294" t="s">
        <v>1376</v>
      </c>
      <c r="E22" s="294" t="s">
        <v>79</v>
      </c>
      <c r="F22" s="295">
        <v>198698</v>
      </c>
      <c r="G22" s="294" t="s">
        <v>1398</v>
      </c>
      <c r="H22" s="294" t="s">
        <v>79</v>
      </c>
      <c r="I22" s="294" t="s">
        <v>1414</v>
      </c>
      <c r="J22" s="294" t="s">
        <v>157</v>
      </c>
      <c r="K22" s="294" t="s">
        <v>145</v>
      </c>
      <c r="L22" s="294" t="s">
        <v>154</v>
      </c>
      <c r="M22" s="294" t="s">
        <v>702</v>
      </c>
      <c r="N22" s="294" t="s">
        <v>1065</v>
      </c>
      <c r="O22" s="294" t="s">
        <v>1442</v>
      </c>
      <c r="P22" s="294" t="s">
        <v>1067</v>
      </c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5"/>
      <c r="AV22" s="294"/>
      <c r="AW22" s="295"/>
      <c r="AX22" s="294"/>
      <c r="AY22" s="173"/>
      <c r="AZ22" s="173"/>
      <c r="BA22" s="289"/>
    </row>
    <row r="23" spans="1:53" s="292" customFormat="1" ht="45" x14ac:dyDescent="0.25">
      <c r="A23" s="284">
        <v>1992</v>
      </c>
      <c r="B23" s="293" t="s">
        <v>1472</v>
      </c>
      <c r="C23" s="294" t="s">
        <v>358</v>
      </c>
      <c r="D23" s="294" t="s">
        <v>1377</v>
      </c>
      <c r="E23" s="294" t="s">
        <v>196</v>
      </c>
      <c r="F23" s="295">
        <v>35029</v>
      </c>
      <c r="G23" s="294" t="s">
        <v>1030</v>
      </c>
      <c r="H23" s="294" t="s">
        <v>196</v>
      </c>
      <c r="I23" s="294" t="s">
        <v>1071</v>
      </c>
      <c r="J23" s="294" t="s">
        <v>196</v>
      </c>
      <c r="K23" s="294" t="s">
        <v>1072</v>
      </c>
      <c r="L23" s="294" t="s">
        <v>1073</v>
      </c>
      <c r="M23" s="294" t="s">
        <v>1074</v>
      </c>
      <c r="N23" s="294" t="s">
        <v>806</v>
      </c>
      <c r="O23" s="294" t="s">
        <v>1075</v>
      </c>
      <c r="P23" s="294" t="s">
        <v>21</v>
      </c>
      <c r="Q23" s="294" t="s">
        <v>766</v>
      </c>
      <c r="R23" s="294" t="s">
        <v>117</v>
      </c>
      <c r="S23" s="294" t="s">
        <v>1076</v>
      </c>
      <c r="T23" s="294" t="s">
        <v>196</v>
      </c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5"/>
      <c r="AV23" s="294"/>
      <c r="AW23" s="295"/>
      <c r="AX23" s="294"/>
      <c r="AY23" s="173"/>
      <c r="AZ23" s="173"/>
      <c r="BA23" s="289"/>
    </row>
    <row r="24" spans="1:53" s="292" customFormat="1" ht="45" x14ac:dyDescent="0.25">
      <c r="A24" s="284">
        <v>1992</v>
      </c>
      <c r="B24" s="293" t="s">
        <v>1473</v>
      </c>
      <c r="C24" s="294" t="s">
        <v>360</v>
      </c>
      <c r="D24" s="294" t="s">
        <v>286</v>
      </c>
      <c r="E24" s="294" t="s">
        <v>26</v>
      </c>
      <c r="F24" s="295">
        <v>10000</v>
      </c>
      <c r="G24" s="294" t="s">
        <v>1077</v>
      </c>
      <c r="H24" s="294" t="s">
        <v>1014</v>
      </c>
      <c r="I24" s="294" t="s">
        <v>1411</v>
      </c>
      <c r="J24" s="294" t="s">
        <v>1080</v>
      </c>
      <c r="K24" s="294" t="s">
        <v>659</v>
      </c>
      <c r="L24" s="294" t="s">
        <v>1081</v>
      </c>
      <c r="M24" s="294" t="s">
        <v>1082</v>
      </c>
      <c r="N24" s="294" t="s">
        <v>1083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5"/>
      <c r="AV24" s="294"/>
      <c r="AW24" s="295"/>
      <c r="AX24" s="294"/>
      <c r="AY24" s="173"/>
      <c r="AZ24" s="173"/>
      <c r="BA24" s="289"/>
    </row>
    <row r="25" spans="1:53" s="292" customFormat="1" ht="45" x14ac:dyDescent="0.25">
      <c r="A25" s="284">
        <v>1992</v>
      </c>
      <c r="B25" s="293" t="s">
        <v>1474</v>
      </c>
      <c r="C25" s="294" t="s">
        <v>362</v>
      </c>
      <c r="D25" s="294" t="s">
        <v>1378</v>
      </c>
      <c r="E25" s="294" t="s">
        <v>647</v>
      </c>
      <c r="F25" s="295">
        <v>6899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5"/>
      <c r="AV25" s="294"/>
      <c r="AW25" s="295"/>
      <c r="AX25" s="294"/>
      <c r="AY25" s="173"/>
      <c r="AZ25" s="173"/>
      <c r="BA25" s="289"/>
    </row>
    <row r="26" spans="1:53" s="292" customFormat="1" ht="30" x14ac:dyDescent="0.25">
      <c r="A26" s="284">
        <v>1992</v>
      </c>
      <c r="B26" s="293" t="s">
        <v>1475</v>
      </c>
      <c r="C26" s="294" t="s">
        <v>364</v>
      </c>
      <c r="D26" s="294" t="s">
        <v>738</v>
      </c>
      <c r="E26" s="294" t="s">
        <v>26</v>
      </c>
      <c r="F26" s="295">
        <v>8625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5"/>
      <c r="AV26" s="294"/>
      <c r="AW26" s="295"/>
      <c r="AX26" s="294"/>
      <c r="AY26" s="173"/>
      <c r="AZ26" s="173"/>
      <c r="BA26" s="289"/>
    </row>
    <row r="27" spans="1:53" s="292" customFormat="1" ht="30" x14ac:dyDescent="0.25">
      <c r="A27" s="284">
        <v>1992</v>
      </c>
      <c r="B27" s="293" t="s">
        <v>1476</v>
      </c>
      <c r="C27" s="294" t="s">
        <v>366</v>
      </c>
      <c r="D27" s="294"/>
      <c r="E27" s="294"/>
      <c r="F27" s="295">
        <v>18000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5"/>
      <c r="AV27" s="294"/>
      <c r="AW27" s="295"/>
      <c r="AX27" s="294"/>
      <c r="AY27" s="173"/>
      <c r="AZ27" s="173"/>
      <c r="BA27" s="289"/>
    </row>
    <row r="28" spans="1:53" s="292" customFormat="1" ht="30" x14ac:dyDescent="0.25">
      <c r="A28" s="284">
        <v>1992</v>
      </c>
      <c r="B28" s="293" t="s">
        <v>1477</v>
      </c>
      <c r="C28" s="294" t="s">
        <v>368</v>
      </c>
      <c r="D28" s="294"/>
      <c r="E28" s="294"/>
      <c r="F28" s="295">
        <v>3000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5"/>
      <c r="AV28" s="294"/>
      <c r="AW28" s="295"/>
      <c r="AX28" s="294"/>
      <c r="AY28" s="173"/>
      <c r="AZ28" s="173"/>
      <c r="BA28" s="289"/>
    </row>
    <row r="29" spans="1:53" s="292" customFormat="1" ht="30" x14ac:dyDescent="0.25">
      <c r="A29" s="284">
        <v>1993</v>
      </c>
      <c r="B29" s="293" t="s">
        <v>1478</v>
      </c>
      <c r="C29" s="294" t="s">
        <v>370</v>
      </c>
      <c r="D29" s="294"/>
      <c r="E29" s="294" t="s">
        <v>1086</v>
      </c>
      <c r="F29" s="295">
        <v>2500</v>
      </c>
      <c r="G29" s="294"/>
      <c r="H29" s="294" t="s">
        <v>309</v>
      </c>
      <c r="I29" s="294" t="s">
        <v>703</v>
      </c>
      <c r="J29" s="294"/>
      <c r="K29" s="294"/>
      <c r="L29" s="294" t="s">
        <v>26</v>
      </c>
      <c r="M29" s="294"/>
      <c r="N29" s="294" t="s">
        <v>21</v>
      </c>
      <c r="O29" s="294"/>
      <c r="P29" s="294" t="s">
        <v>79</v>
      </c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5"/>
      <c r="AV29" s="294"/>
      <c r="AW29" s="295"/>
      <c r="AX29" s="294"/>
      <c r="AY29" s="173"/>
      <c r="AZ29" s="173"/>
      <c r="BA29" s="289"/>
    </row>
    <row r="30" spans="1:53" s="292" customFormat="1" ht="45" x14ac:dyDescent="0.25">
      <c r="A30" s="284">
        <v>1993</v>
      </c>
      <c r="B30" s="293" t="s">
        <v>1479</v>
      </c>
      <c r="C30" s="294" t="s">
        <v>372</v>
      </c>
      <c r="D30" s="294" t="s">
        <v>1088</v>
      </c>
      <c r="E30" s="294" t="s">
        <v>1089</v>
      </c>
      <c r="F30" s="295">
        <v>12000</v>
      </c>
      <c r="G30" s="294" t="s">
        <v>1090</v>
      </c>
      <c r="H30" s="294" t="s">
        <v>518</v>
      </c>
      <c r="I30" s="294" t="s">
        <v>517</v>
      </c>
      <c r="J30" s="294" t="s">
        <v>518</v>
      </c>
      <c r="K30" s="294" t="s">
        <v>1091</v>
      </c>
      <c r="L30" s="294" t="s">
        <v>1092</v>
      </c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5"/>
      <c r="AV30" s="294"/>
      <c r="AW30" s="295"/>
      <c r="AX30" s="294"/>
      <c r="AY30" s="173"/>
      <c r="AZ30" s="173"/>
      <c r="BA30" s="289"/>
    </row>
    <row r="31" spans="1:53" s="292" customFormat="1" ht="60" x14ac:dyDescent="0.25">
      <c r="A31" s="284">
        <v>1993</v>
      </c>
      <c r="B31" s="293" t="s">
        <v>1480</v>
      </c>
      <c r="C31" s="294" t="s">
        <v>374</v>
      </c>
      <c r="D31" s="294" t="s">
        <v>41</v>
      </c>
      <c r="E31" s="294" t="s">
        <v>141</v>
      </c>
      <c r="F31" s="295">
        <v>150000</v>
      </c>
      <c r="G31" s="294" t="s">
        <v>39</v>
      </c>
      <c r="H31" s="294" t="s">
        <v>1041</v>
      </c>
      <c r="I31" s="294" t="s">
        <v>1000</v>
      </c>
      <c r="J31" s="294" t="s">
        <v>1096</v>
      </c>
      <c r="K31" s="294" t="s">
        <v>1298</v>
      </c>
      <c r="L31" s="294" t="s">
        <v>130</v>
      </c>
      <c r="M31" s="294" t="s">
        <v>1033</v>
      </c>
      <c r="N31" s="294" t="s">
        <v>79</v>
      </c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5"/>
      <c r="AV31" s="294"/>
      <c r="AW31" s="295"/>
      <c r="AX31" s="294"/>
      <c r="AY31" s="173"/>
      <c r="AZ31" s="173"/>
      <c r="BA31" s="289"/>
    </row>
    <row r="32" spans="1:53" s="292" customFormat="1" ht="60" x14ac:dyDescent="0.25">
      <c r="A32" s="284">
        <v>1993</v>
      </c>
      <c r="B32" s="293" t="s">
        <v>1481</v>
      </c>
      <c r="C32" s="294" t="s">
        <v>376</v>
      </c>
      <c r="D32" s="294" t="s">
        <v>1264</v>
      </c>
      <c r="E32" s="294" t="s">
        <v>79</v>
      </c>
      <c r="F32" s="295">
        <v>86260</v>
      </c>
      <c r="G32" s="294" t="s">
        <v>1172</v>
      </c>
      <c r="H32" s="294" t="s">
        <v>1171</v>
      </c>
      <c r="I32" s="294" t="s">
        <v>1167</v>
      </c>
      <c r="J32" s="294" t="s">
        <v>141</v>
      </c>
      <c r="K32" s="294" t="s">
        <v>1026</v>
      </c>
      <c r="L32" s="294" t="s">
        <v>1027</v>
      </c>
      <c r="M32" s="294" t="s">
        <v>1173</v>
      </c>
      <c r="N32" s="294" t="s">
        <v>1133</v>
      </c>
      <c r="O32" s="294" t="s">
        <v>922</v>
      </c>
      <c r="P32" s="294" t="s">
        <v>1174</v>
      </c>
      <c r="Q32" s="294" t="s">
        <v>1175</v>
      </c>
      <c r="R32" s="294" t="s">
        <v>1176</v>
      </c>
      <c r="S32" s="294" t="s">
        <v>1177</v>
      </c>
      <c r="T32" s="294" t="s">
        <v>196</v>
      </c>
      <c r="U32" s="294" t="s">
        <v>1178</v>
      </c>
      <c r="V32" s="294" t="s">
        <v>26</v>
      </c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5"/>
      <c r="AV32" s="294"/>
      <c r="AW32" s="295"/>
      <c r="AX32" s="294"/>
      <c r="AY32" s="173"/>
      <c r="AZ32" s="173"/>
      <c r="BA32" s="289"/>
    </row>
    <row r="33" spans="1:53" s="292" customFormat="1" x14ac:dyDescent="0.25">
      <c r="A33" s="284">
        <v>1993</v>
      </c>
      <c r="B33" s="293" t="s">
        <v>1482</v>
      </c>
      <c r="C33" s="294" t="s">
        <v>378</v>
      </c>
      <c r="D33" s="294"/>
      <c r="E33" s="294"/>
      <c r="F33" s="295">
        <v>25000</v>
      </c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5"/>
      <c r="AV33" s="294"/>
      <c r="AW33" s="295"/>
      <c r="AX33" s="294"/>
      <c r="AY33" s="173"/>
      <c r="AZ33" s="173"/>
      <c r="BA33" s="289"/>
    </row>
    <row r="34" spans="1:53" s="292" customFormat="1" ht="45" x14ac:dyDescent="0.25">
      <c r="A34" s="284">
        <v>1993</v>
      </c>
      <c r="B34" s="293" t="s">
        <v>1483</v>
      </c>
      <c r="C34" s="294" t="s">
        <v>380</v>
      </c>
      <c r="D34" s="294" t="s">
        <v>286</v>
      </c>
      <c r="E34" s="294" t="s">
        <v>26</v>
      </c>
      <c r="F34" s="295">
        <v>71491</v>
      </c>
      <c r="G34" s="294" t="s">
        <v>1098</v>
      </c>
      <c r="H34" s="294" t="s">
        <v>1014</v>
      </c>
      <c r="I34" s="294" t="s">
        <v>1097</v>
      </c>
      <c r="J34" s="294" t="s">
        <v>1014</v>
      </c>
      <c r="K34" s="294" t="s">
        <v>1099</v>
      </c>
      <c r="L34" s="294" t="s">
        <v>1100</v>
      </c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5"/>
      <c r="AV34" s="294"/>
      <c r="AW34" s="295"/>
      <c r="AX34" s="294"/>
      <c r="AY34" s="173"/>
      <c r="AZ34" s="173"/>
      <c r="BA34" s="289"/>
    </row>
    <row r="35" spans="1:53" s="292" customFormat="1" ht="45" x14ac:dyDescent="0.25">
      <c r="A35" s="284">
        <v>1993</v>
      </c>
      <c r="B35" s="293" t="s">
        <v>1484</v>
      </c>
      <c r="C35" s="294" t="s">
        <v>382</v>
      </c>
      <c r="D35" s="294" t="s">
        <v>243</v>
      </c>
      <c r="E35" s="294" t="s">
        <v>1102</v>
      </c>
      <c r="F35" s="295">
        <v>2849</v>
      </c>
      <c r="G35" s="294" t="s">
        <v>145</v>
      </c>
      <c r="H35" s="294" t="s">
        <v>154</v>
      </c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5"/>
      <c r="AV35" s="294"/>
      <c r="AW35" s="295"/>
      <c r="AX35" s="294"/>
      <c r="AY35" s="173"/>
      <c r="AZ35" s="173"/>
      <c r="BA35" s="289"/>
    </row>
    <row r="36" spans="1:53" s="292" customFormat="1" ht="30" x14ac:dyDescent="0.25">
      <c r="A36" s="284">
        <v>1993</v>
      </c>
      <c r="B36" s="293" t="s">
        <v>1485</v>
      </c>
      <c r="C36" s="294" t="s">
        <v>384</v>
      </c>
      <c r="D36" s="294" t="s">
        <v>268</v>
      </c>
      <c r="E36" s="294" t="s">
        <v>79</v>
      </c>
      <c r="F36" s="295">
        <v>15955</v>
      </c>
      <c r="G36" s="294" t="s">
        <v>1238</v>
      </c>
      <c r="H36" s="294" t="s">
        <v>79</v>
      </c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5"/>
      <c r="AV36" s="294"/>
      <c r="AW36" s="295"/>
      <c r="AX36" s="294"/>
      <c r="AY36" s="173"/>
      <c r="AZ36" s="173"/>
      <c r="BA36" s="289"/>
    </row>
    <row r="37" spans="1:53" s="292" customFormat="1" ht="75" x14ac:dyDescent="0.25">
      <c r="A37" s="284">
        <v>1993</v>
      </c>
      <c r="B37" s="293" t="s">
        <v>1486</v>
      </c>
      <c r="C37" s="294" t="s">
        <v>386</v>
      </c>
      <c r="D37" s="294" t="s">
        <v>1380</v>
      </c>
      <c r="E37" s="294" t="s">
        <v>1065</v>
      </c>
      <c r="F37" s="295">
        <v>10000</v>
      </c>
      <c r="G37" s="294" t="s">
        <v>1105</v>
      </c>
      <c r="H37" s="294" t="s">
        <v>1065</v>
      </c>
      <c r="I37" s="294" t="s">
        <v>1410</v>
      </c>
      <c r="J37" s="294" t="s">
        <v>1065</v>
      </c>
      <c r="K37" s="294" t="s">
        <v>1182</v>
      </c>
      <c r="L37" s="294" t="s">
        <v>1065</v>
      </c>
      <c r="M37" s="294" t="s">
        <v>1183</v>
      </c>
      <c r="N37" s="294" t="s">
        <v>1109</v>
      </c>
      <c r="O37" s="294" t="s">
        <v>1179</v>
      </c>
      <c r="P37" s="294" t="s">
        <v>1111</v>
      </c>
      <c r="Q37" s="294" t="s">
        <v>818</v>
      </c>
      <c r="R37" s="294" t="s">
        <v>1113</v>
      </c>
      <c r="S37" s="294" t="s">
        <v>1114</v>
      </c>
      <c r="T37" s="294" t="s">
        <v>178</v>
      </c>
      <c r="U37" s="294" t="s">
        <v>1376</v>
      </c>
      <c r="V37" s="294" t="s">
        <v>1116</v>
      </c>
      <c r="W37" s="294" t="s">
        <v>659</v>
      </c>
      <c r="X37" s="294" t="s">
        <v>1081</v>
      </c>
      <c r="Y37" s="294" t="s">
        <v>1117</v>
      </c>
      <c r="Z37" s="294" t="s">
        <v>1081</v>
      </c>
      <c r="AA37" s="294" t="s">
        <v>70</v>
      </c>
      <c r="AB37" s="294" t="s">
        <v>206</v>
      </c>
      <c r="AC37" s="294" t="s">
        <v>1118</v>
      </c>
      <c r="AD37" s="294" t="s">
        <v>856</v>
      </c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5"/>
      <c r="AV37" s="294"/>
      <c r="AW37" s="295"/>
      <c r="AX37" s="294"/>
      <c r="AY37" s="173"/>
      <c r="AZ37" s="173"/>
      <c r="BA37" s="289"/>
    </row>
    <row r="38" spans="1:53" s="292" customFormat="1" x14ac:dyDescent="0.25">
      <c r="A38" s="284">
        <v>1993</v>
      </c>
      <c r="B38" s="293" t="s">
        <v>387</v>
      </c>
      <c r="C38" s="294" t="s">
        <v>388</v>
      </c>
      <c r="D38" s="294"/>
      <c r="E38" s="294"/>
      <c r="F38" s="295">
        <v>38740</v>
      </c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5"/>
      <c r="AV38" s="294"/>
      <c r="AW38" s="295"/>
      <c r="AX38" s="294"/>
      <c r="AY38" s="173"/>
      <c r="AZ38" s="173"/>
      <c r="BA38" s="289"/>
    </row>
    <row r="39" spans="1:53" s="292" customFormat="1" x14ac:dyDescent="0.25">
      <c r="A39" s="284">
        <v>1993</v>
      </c>
      <c r="B39" s="293" t="s">
        <v>389</v>
      </c>
      <c r="C39" s="294" t="s">
        <v>390</v>
      </c>
      <c r="D39" s="294"/>
      <c r="E39" s="294"/>
      <c r="F39" s="295">
        <v>15360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5"/>
      <c r="AV39" s="294"/>
      <c r="AW39" s="295"/>
      <c r="AX39" s="294"/>
      <c r="AY39" s="173"/>
      <c r="AZ39" s="173"/>
      <c r="BA39" s="289"/>
    </row>
    <row r="40" spans="1:53" s="292" customFormat="1" ht="45" x14ac:dyDescent="0.25">
      <c r="A40" s="284">
        <v>1993</v>
      </c>
      <c r="B40" s="293" t="s">
        <v>391</v>
      </c>
      <c r="C40" s="294" t="s">
        <v>392</v>
      </c>
      <c r="D40" s="294" t="s">
        <v>1379</v>
      </c>
      <c r="E40" s="294" t="s">
        <v>1205</v>
      </c>
      <c r="F40" s="295">
        <v>10000</v>
      </c>
      <c r="G40" s="294" t="s">
        <v>1362</v>
      </c>
      <c r="H40" s="294" t="s">
        <v>1121</v>
      </c>
      <c r="I40" s="294" t="s">
        <v>1363</v>
      </c>
      <c r="J40" s="294" t="s">
        <v>1417</v>
      </c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5"/>
      <c r="AV40" s="294"/>
      <c r="AW40" s="295"/>
      <c r="AX40" s="294"/>
      <c r="AY40" s="173"/>
      <c r="AZ40" s="173"/>
      <c r="BA40" s="289"/>
    </row>
    <row r="41" spans="1:53" s="292" customFormat="1" x14ac:dyDescent="0.25">
      <c r="A41" s="284">
        <v>1993</v>
      </c>
      <c r="B41" s="293" t="s">
        <v>393</v>
      </c>
      <c r="C41" s="294" t="s">
        <v>394</v>
      </c>
      <c r="D41" s="294"/>
      <c r="E41" s="294"/>
      <c r="F41" s="295">
        <v>2000</v>
      </c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5"/>
      <c r="AV41" s="294"/>
      <c r="AW41" s="295"/>
      <c r="AX41" s="294"/>
      <c r="AY41" s="173"/>
      <c r="AZ41" s="173"/>
      <c r="BA41" s="289"/>
    </row>
    <row r="42" spans="1:53" s="292" customFormat="1" x14ac:dyDescent="0.25">
      <c r="A42" s="284">
        <v>1994</v>
      </c>
      <c r="B42" s="293" t="s">
        <v>1487</v>
      </c>
      <c r="C42" s="294" t="s">
        <v>396</v>
      </c>
      <c r="D42" s="294"/>
      <c r="E42" s="294"/>
      <c r="F42" s="295">
        <v>9500</v>
      </c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5"/>
      <c r="AV42" s="294"/>
      <c r="AW42" s="295"/>
      <c r="AX42" s="294"/>
      <c r="AY42" s="173"/>
      <c r="AZ42" s="173"/>
      <c r="BA42" s="289"/>
    </row>
    <row r="43" spans="1:53" s="292" customFormat="1" ht="45" x14ac:dyDescent="0.25">
      <c r="A43" s="284">
        <v>1994</v>
      </c>
      <c r="B43" s="293" t="s">
        <v>1488</v>
      </c>
      <c r="C43" s="294" t="s">
        <v>398</v>
      </c>
      <c r="D43" s="294"/>
      <c r="E43" s="294"/>
      <c r="F43" s="295">
        <v>60000</v>
      </c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5"/>
      <c r="AV43" s="294"/>
      <c r="AW43" s="295"/>
      <c r="AX43" s="294"/>
      <c r="AY43" s="173"/>
      <c r="AZ43" s="173"/>
      <c r="BA43" s="289"/>
    </row>
    <row r="44" spans="1:53" s="292" customFormat="1" ht="45" x14ac:dyDescent="0.25">
      <c r="A44" s="284">
        <v>1994</v>
      </c>
      <c r="B44" s="293" t="s">
        <v>1489</v>
      </c>
      <c r="C44" s="294" t="s">
        <v>400</v>
      </c>
      <c r="D44" s="294" t="s">
        <v>1179</v>
      </c>
      <c r="E44" s="294" t="s">
        <v>79</v>
      </c>
      <c r="F44" s="295">
        <v>10000</v>
      </c>
      <c r="G44" s="294" t="s">
        <v>1105</v>
      </c>
      <c r="H44" s="294" t="s">
        <v>1065</v>
      </c>
      <c r="I44" s="294" t="s">
        <v>659</v>
      </c>
      <c r="J44" s="294" t="s">
        <v>1184</v>
      </c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5"/>
      <c r="AV44" s="294"/>
      <c r="AW44" s="295"/>
      <c r="AX44" s="294"/>
      <c r="AY44" s="173"/>
      <c r="AZ44" s="173"/>
      <c r="BA44" s="289"/>
    </row>
    <row r="45" spans="1:53" s="292" customFormat="1" ht="60" x14ac:dyDescent="0.25">
      <c r="A45" s="284">
        <v>1994</v>
      </c>
      <c r="B45" s="293" t="s">
        <v>1490</v>
      </c>
      <c r="C45" s="294" t="s">
        <v>402</v>
      </c>
      <c r="D45" s="294" t="s">
        <v>1180</v>
      </c>
      <c r="E45" s="294" t="s">
        <v>1014</v>
      </c>
      <c r="F45" s="295">
        <v>11145</v>
      </c>
      <c r="G45" s="294" t="s">
        <v>1097</v>
      </c>
      <c r="H45" s="294" t="s">
        <v>1014</v>
      </c>
      <c r="I45" s="294" t="s">
        <v>286</v>
      </c>
      <c r="J45" s="294" t="s">
        <v>26</v>
      </c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5"/>
      <c r="AV45" s="294"/>
      <c r="AW45" s="295"/>
      <c r="AX45" s="294"/>
      <c r="AY45" s="173"/>
      <c r="AZ45" s="173"/>
      <c r="BA45" s="289"/>
    </row>
    <row r="46" spans="1:53" s="292" customFormat="1" ht="90" x14ac:dyDescent="0.25">
      <c r="A46" s="284">
        <v>1994</v>
      </c>
      <c r="B46" s="293" t="s">
        <v>1491</v>
      </c>
      <c r="C46" s="294" t="s">
        <v>404</v>
      </c>
      <c r="D46" s="294" t="s">
        <v>1380</v>
      </c>
      <c r="E46" s="294" t="s">
        <v>1065</v>
      </c>
      <c r="F46" s="295">
        <v>9500</v>
      </c>
      <c r="G46" s="294" t="s">
        <v>1105</v>
      </c>
      <c r="H46" s="294" t="s">
        <v>1065</v>
      </c>
      <c r="I46" s="294" t="s">
        <v>1405</v>
      </c>
      <c r="J46" s="294" t="s">
        <v>1065</v>
      </c>
      <c r="K46" s="294" t="s">
        <v>1182</v>
      </c>
      <c r="L46" s="294" t="s">
        <v>1065</v>
      </c>
      <c r="M46" s="294" t="s">
        <v>1183</v>
      </c>
      <c r="N46" s="294" t="s">
        <v>189</v>
      </c>
      <c r="O46" s="294" t="s">
        <v>659</v>
      </c>
      <c r="P46" s="294" t="s">
        <v>1081</v>
      </c>
      <c r="Q46" s="294" t="s">
        <v>1117</v>
      </c>
      <c r="R46" s="294" t="s">
        <v>1081</v>
      </c>
      <c r="S46" s="294" t="s">
        <v>1118</v>
      </c>
      <c r="T46" s="294" t="s">
        <v>1185</v>
      </c>
      <c r="U46" s="294" t="s">
        <v>723</v>
      </c>
      <c r="V46" s="294" t="s">
        <v>1186</v>
      </c>
      <c r="W46" s="294" t="s">
        <v>1187</v>
      </c>
      <c r="X46" s="294" t="s">
        <v>1188</v>
      </c>
      <c r="Y46" s="294" t="s">
        <v>1189</v>
      </c>
      <c r="Z46" s="294" t="s">
        <v>1190</v>
      </c>
      <c r="AA46" s="294" t="s">
        <v>1191</v>
      </c>
      <c r="AB46" s="294" t="s">
        <v>1192</v>
      </c>
      <c r="AC46" s="294" t="s">
        <v>70</v>
      </c>
      <c r="AD46" s="294" t="s">
        <v>206</v>
      </c>
      <c r="AE46" s="294" t="s">
        <v>1114</v>
      </c>
      <c r="AF46" s="294" t="s">
        <v>178</v>
      </c>
      <c r="AG46" s="294" t="s">
        <v>1179</v>
      </c>
      <c r="AH46" s="294" t="s">
        <v>1111</v>
      </c>
      <c r="AI46" s="294" t="s">
        <v>1194</v>
      </c>
      <c r="AJ46" s="294" t="s">
        <v>1111</v>
      </c>
      <c r="AK46" s="294" t="s">
        <v>1195</v>
      </c>
      <c r="AL46" s="294" t="s">
        <v>1111</v>
      </c>
      <c r="AM46" s="294" t="s">
        <v>1376</v>
      </c>
      <c r="AN46" s="294" t="s">
        <v>1116</v>
      </c>
      <c r="AO46" s="294" t="s">
        <v>1196</v>
      </c>
      <c r="AP46" s="294" t="s">
        <v>1116</v>
      </c>
      <c r="AQ46" s="294" t="s">
        <v>818</v>
      </c>
      <c r="AR46" s="294" t="s">
        <v>1197</v>
      </c>
      <c r="AS46" s="294" t="s">
        <v>1244</v>
      </c>
      <c r="AT46" s="294" t="s">
        <v>1199</v>
      </c>
      <c r="AU46" s="295" t="s">
        <v>1200</v>
      </c>
      <c r="AV46" s="294" t="s">
        <v>21</v>
      </c>
      <c r="AW46" s="295" t="s">
        <v>1201</v>
      </c>
      <c r="AX46" s="294" t="s">
        <v>1202</v>
      </c>
      <c r="AY46" s="173"/>
      <c r="AZ46" s="173"/>
      <c r="BA46" s="289"/>
    </row>
    <row r="47" spans="1:53" s="292" customFormat="1" ht="60" x14ac:dyDescent="0.25">
      <c r="A47" s="284">
        <v>1994</v>
      </c>
      <c r="B47" s="293" t="s">
        <v>1492</v>
      </c>
      <c r="C47" s="294" t="s">
        <v>406</v>
      </c>
      <c r="D47" s="294" t="s">
        <v>1293</v>
      </c>
      <c r="E47" s="294" t="s">
        <v>130</v>
      </c>
      <c r="F47" s="295">
        <v>30515</v>
      </c>
      <c r="G47" s="294" t="s">
        <v>1294</v>
      </c>
      <c r="H47" s="294" t="s">
        <v>1295</v>
      </c>
      <c r="I47" s="294" t="s">
        <v>1296</v>
      </c>
      <c r="J47" s="294" t="s">
        <v>1297</v>
      </c>
      <c r="K47" s="294" t="s">
        <v>1298</v>
      </c>
      <c r="L47" s="294" t="s">
        <v>130</v>
      </c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5"/>
      <c r="AV47" s="294"/>
      <c r="AW47" s="295"/>
      <c r="AX47" s="294"/>
      <c r="AY47" s="173"/>
      <c r="AZ47" s="173"/>
      <c r="BA47" s="289"/>
    </row>
    <row r="48" spans="1:53" s="292" customFormat="1" ht="30" x14ac:dyDescent="0.25">
      <c r="A48" s="284">
        <v>1994</v>
      </c>
      <c r="B48" s="293" t="s">
        <v>1493</v>
      </c>
      <c r="C48" s="294" t="s">
        <v>408</v>
      </c>
      <c r="D48" s="294" t="s">
        <v>1030</v>
      </c>
      <c r="E48" s="294" t="s">
        <v>196</v>
      </c>
      <c r="F48" s="295">
        <v>17000</v>
      </c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5"/>
      <c r="AV48" s="294"/>
      <c r="AW48" s="295"/>
      <c r="AX48" s="294"/>
      <c r="AY48" s="173"/>
      <c r="AZ48" s="173"/>
      <c r="BA48" s="289"/>
    </row>
    <row r="49" spans="1:53" s="292" customFormat="1" ht="45" x14ac:dyDescent="0.25">
      <c r="A49" s="284">
        <v>1994</v>
      </c>
      <c r="B49" s="293" t="s">
        <v>1494</v>
      </c>
      <c r="C49" s="294" t="s">
        <v>410</v>
      </c>
      <c r="D49" s="294" t="s">
        <v>690</v>
      </c>
      <c r="E49" s="294" t="s">
        <v>196</v>
      </c>
      <c r="F49" s="295">
        <v>10000</v>
      </c>
      <c r="G49" s="294" t="s">
        <v>1203</v>
      </c>
      <c r="H49" s="294" t="s">
        <v>196</v>
      </c>
      <c r="I49" s="294" t="s">
        <v>1204</v>
      </c>
      <c r="J49" s="294" t="s">
        <v>1205</v>
      </c>
      <c r="K49" s="294" t="s">
        <v>1206</v>
      </c>
      <c r="L49" s="294" t="s">
        <v>1205</v>
      </c>
      <c r="M49" s="294" t="s">
        <v>1207</v>
      </c>
      <c r="N49" s="294" t="s">
        <v>1208</v>
      </c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5"/>
      <c r="AV49" s="294"/>
      <c r="AW49" s="295"/>
      <c r="AX49" s="294"/>
      <c r="AY49" s="173"/>
      <c r="AZ49" s="173"/>
      <c r="BA49" s="289"/>
    </row>
    <row r="50" spans="1:53" s="292" customFormat="1" x14ac:dyDescent="0.25">
      <c r="A50" s="284">
        <v>1994</v>
      </c>
      <c r="B50" s="293" t="s">
        <v>1495</v>
      </c>
      <c r="C50" s="294" t="s">
        <v>432</v>
      </c>
      <c r="D50" s="294"/>
      <c r="E50" s="294"/>
      <c r="F50" s="295">
        <v>43024</v>
      </c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5"/>
      <c r="AV50" s="294"/>
      <c r="AW50" s="295"/>
      <c r="AX50" s="294"/>
      <c r="AY50" s="173"/>
      <c r="AZ50" s="173"/>
      <c r="BA50" s="289"/>
    </row>
    <row r="51" spans="1:53" s="292" customFormat="1" ht="45" x14ac:dyDescent="0.25">
      <c r="A51" s="284">
        <v>1995</v>
      </c>
      <c r="B51" s="293" t="s">
        <v>1496</v>
      </c>
      <c r="C51" s="294" t="s">
        <v>412</v>
      </c>
      <c r="D51" s="294" t="s">
        <v>847</v>
      </c>
      <c r="E51" s="294" t="s">
        <v>26</v>
      </c>
      <c r="F51" s="295">
        <v>80000</v>
      </c>
      <c r="G51" s="294" t="s">
        <v>1299</v>
      </c>
      <c r="H51" s="294" t="s">
        <v>1300</v>
      </c>
      <c r="I51" s="294" t="s">
        <v>768</v>
      </c>
      <c r="J51" s="294" t="s">
        <v>1301</v>
      </c>
      <c r="K51" s="294" t="s">
        <v>1302</v>
      </c>
      <c r="L51" s="294" t="s">
        <v>1303</v>
      </c>
      <c r="M51" s="294" t="s">
        <v>286</v>
      </c>
      <c r="N51" s="294" t="s">
        <v>26</v>
      </c>
      <c r="O51" s="294" t="s">
        <v>56</v>
      </c>
      <c r="P51" s="294" t="s">
        <v>1304</v>
      </c>
      <c r="Q51" s="294" t="s">
        <v>145</v>
      </c>
      <c r="R51" s="294" t="s">
        <v>761</v>
      </c>
      <c r="S51" s="294" t="s">
        <v>290</v>
      </c>
      <c r="T51" s="294" t="s">
        <v>291</v>
      </c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5"/>
      <c r="AV51" s="294"/>
      <c r="AW51" s="295"/>
      <c r="AX51" s="294"/>
      <c r="AY51" s="173"/>
      <c r="AZ51" s="173"/>
      <c r="BA51" s="289"/>
    </row>
    <row r="52" spans="1:53" s="292" customFormat="1" x14ac:dyDescent="0.25">
      <c r="A52" s="284">
        <v>1995</v>
      </c>
      <c r="B52" s="293" t="s">
        <v>1497</v>
      </c>
      <c r="C52" s="294" t="s">
        <v>414</v>
      </c>
      <c r="D52" s="294"/>
      <c r="E52" s="294"/>
      <c r="F52" s="295">
        <v>64937</v>
      </c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5"/>
      <c r="AV52" s="294"/>
      <c r="AW52" s="295"/>
      <c r="AX52" s="294"/>
      <c r="AY52" s="173"/>
      <c r="AZ52" s="173"/>
      <c r="BA52" s="289"/>
    </row>
    <row r="53" spans="1:53" s="292" customFormat="1" ht="60" x14ac:dyDescent="0.25">
      <c r="A53" s="284">
        <v>1995</v>
      </c>
      <c r="B53" s="293" t="s">
        <v>1498</v>
      </c>
      <c r="C53" s="294" t="s">
        <v>416</v>
      </c>
      <c r="D53" s="294" t="s">
        <v>1306</v>
      </c>
      <c r="E53" s="294" t="s">
        <v>1310</v>
      </c>
      <c r="F53" s="295">
        <v>145732</v>
      </c>
      <c r="G53" s="294" t="s">
        <v>1307</v>
      </c>
      <c r="H53" s="294" t="s">
        <v>1310</v>
      </c>
      <c r="I53" s="294" t="s">
        <v>1308</v>
      </c>
      <c r="J53" s="294" t="s">
        <v>1310</v>
      </c>
      <c r="K53" s="294" t="s">
        <v>1309</v>
      </c>
      <c r="L53" s="294" t="s">
        <v>1310</v>
      </c>
      <c r="M53" s="294" t="s">
        <v>1311</v>
      </c>
      <c r="N53" s="294" t="s">
        <v>1310</v>
      </c>
      <c r="O53" s="294" t="s">
        <v>1312</v>
      </c>
      <c r="P53" s="294" t="s">
        <v>1313</v>
      </c>
      <c r="Q53" s="294" t="s">
        <v>1314</v>
      </c>
      <c r="R53" s="294" t="s">
        <v>1313</v>
      </c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5"/>
      <c r="AV53" s="294"/>
      <c r="AW53" s="295"/>
      <c r="AX53" s="294"/>
      <c r="AY53" s="173"/>
      <c r="AZ53" s="173"/>
      <c r="BA53" s="289"/>
    </row>
    <row r="54" spans="1:53" s="292" customFormat="1" ht="45" x14ac:dyDescent="0.25">
      <c r="A54" s="284">
        <v>1995</v>
      </c>
      <c r="B54" s="293" t="s">
        <v>1499</v>
      </c>
      <c r="C54" s="294" t="s">
        <v>434</v>
      </c>
      <c r="D54" s="294" t="s">
        <v>1317</v>
      </c>
      <c r="E54" s="294" t="s">
        <v>206</v>
      </c>
      <c r="F54" s="295">
        <v>141840</v>
      </c>
      <c r="G54" s="294" t="s">
        <v>1318</v>
      </c>
      <c r="H54" s="294" t="s">
        <v>79</v>
      </c>
      <c r="I54" s="294" t="s">
        <v>1319</v>
      </c>
      <c r="J54" s="294" t="s">
        <v>206</v>
      </c>
      <c r="K54" s="294" t="s">
        <v>153</v>
      </c>
      <c r="L54" s="294" t="s">
        <v>871</v>
      </c>
      <c r="M54" s="294" t="s">
        <v>1315</v>
      </c>
      <c r="N54" s="294" t="s">
        <v>1316</v>
      </c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5"/>
      <c r="AV54" s="294"/>
      <c r="AW54" s="295"/>
      <c r="AX54" s="294"/>
      <c r="AY54" s="173"/>
      <c r="AZ54" s="173"/>
      <c r="BA54" s="289"/>
    </row>
    <row r="55" spans="1:53" s="292" customFormat="1" ht="45" x14ac:dyDescent="0.25">
      <c r="A55" s="284">
        <v>1995</v>
      </c>
      <c r="B55" s="293" t="s">
        <v>1500</v>
      </c>
      <c r="C55" s="294" t="s">
        <v>436</v>
      </c>
      <c r="D55" s="294" t="s">
        <v>1249</v>
      </c>
      <c r="E55" s="294" t="s">
        <v>75</v>
      </c>
      <c r="F55" s="295">
        <v>65000</v>
      </c>
      <c r="G55" s="294" t="s">
        <v>1250</v>
      </c>
      <c r="H55" s="294" t="s">
        <v>871</v>
      </c>
      <c r="I55" s="294" t="s">
        <v>655</v>
      </c>
      <c r="J55" s="294" t="s">
        <v>1251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5"/>
      <c r="AV55" s="294"/>
      <c r="AW55" s="295"/>
      <c r="AX55" s="294"/>
      <c r="AY55" s="173"/>
      <c r="AZ55" s="173"/>
      <c r="BA55" s="289"/>
    </row>
    <row r="56" spans="1:53" s="292" customFormat="1" ht="45" x14ac:dyDescent="0.25">
      <c r="A56" s="284">
        <v>1995</v>
      </c>
      <c r="B56" s="293" t="s">
        <v>1501</v>
      </c>
      <c r="C56" s="294" t="s">
        <v>418</v>
      </c>
      <c r="D56" s="294" t="s">
        <v>1252</v>
      </c>
      <c r="E56" s="294" t="s">
        <v>781</v>
      </c>
      <c r="F56" s="295">
        <v>25100</v>
      </c>
      <c r="G56" s="294" t="s">
        <v>1253</v>
      </c>
      <c r="H56" s="294" t="s">
        <v>1254</v>
      </c>
      <c r="I56" s="294" t="s">
        <v>1255</v>
      </c>
      <c r="J56" s="294" t="s">
        <v>1256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5"/>
      <c r="AV56" s="294"/>
      <c r="AW56" s="295"/>
      <c r="AX56" s="294"/>
      <c r="AY56" s="173"/>
      <c r="AZ56" s="173"/>
      <c r="BA56" s="289"/>
    </row>
    <row r="57" spans="1:53" s="292" customFormat="1" ht="60" x14ac:dyDescent="0.25">
      <c r="A57" s="284">
        <v>1995</v>
      </c>
      <c r="B57" s="293" t="s">
        <v>1502</v>
      </c>
      <c r="C57" s="294" t="s">
        <v>420</v>
      </c>
      <c r="D57" s="294" t="s">
        <v>1257</v>
      </c>
      <c r="E57" s="294" t="s">
        <v>1258</v>
      </c>
      <c r="F57" s="295">
        <v>17350</v>
      </c>
      <c r="G57" s="294" t="s">
        <v>1259</v>
      </c>
      <c r="H57" s="294" t="s">
        <v>819</v>
      </c>
      <c r="I57" s="294" t="s">
        <v>1260</v>
      </c>
      <c r="J57" s="294" t="s">
        <v>154</v>
      </c>
      <c r="K57" s="294" t="s">
        <v>1261</v>
      </c>
      <c r="L57" s="294" t="s">
        <v>189</v>
      </c>
      <c r="M57" s="294" t="s">
        <v>830</v>
      </c>
      <c r="N57" s="294" t="s">
        <v>92</v>
      </c>
      <c r="O57" s="294" t="s">
        <v>1437</v>
      </c>
      <c r="P57" s="294" t="s">
        <v>1263</v>
      </c>
      <c r="Q57" s="294" t="s">
        <v>1264</v>
      </c>
      <c r="R57" s="294" t="s">
        <v>1265</v>
      </c>
      <c r="S57" s="294" t="s">
        <v>1266</v>
      </c>
      <c r="T57" s="294" t="s">
        <v>189</v>
      </c>
      <c r="U57" s="294" t="s">
        <v>1267</v>
      </c>
      <c r="V57" s="294" t="s">
        <v>1268</v>
      </c>
      <c r="W57" s="294" t="s">
        <v>1269</v>
      </c>
      <c r="X57" s="294" t="s">
        <v>1270</v>
      </c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5"/>
      <c r="AV57" s="294"/>
      <c r="AW57" s="295"/>
      <c r="AX57" s="294"/>
      <c r="AY57" s="173"/>
      <c r="AZ57" s="173"/>
      <c r="BA57" s="289"/>
    </row>
    <row r="58" spans="1:53" s="292" customFormat="1" ht="90" x14ac:dyDescent="0.25">
      <c r="A58" s="284">
        <v>1995</v>
      </c>
      <c r="B58" s="293" t="s">
        <v>1503</v>
      </c>
      <c r="C58" s="294" t="s">
        <v>438</v>
      </c>
      <c r="D58" s="294" t="s">
        <v>1271</v>
      </c>
      <c r="E58" s="294" t="s">
        <v>92</v>
      </c>
      <c r="F58" s="295">
        <v>15985</v>
      </c>
      <c r="G58" s="294" t="s">
        <v>1273</v>
      </c>
      <c r="H58" s="294" t="s">
        <v>92</v>
      </c>
      <c r="I58" s="294" t="s">
        <v>1272</v>
      </c>
      <c r="J58" s="294" t="s">
        <v>92</v>
      </c>
      <c r="K58" s="294" t="s">
        <v>830</v>
      </c>
      <c r="L58" s="294" t="s">
        <v>92</v>
      </c>
      <c r="M58" s="294" t="s">
        <v>1274</v>
      </c>
      <c r="N58" s="294" t="s">
        <v>92</v>
      </c>
      <c r="O58" s="294" t="s">
        <v>1275</v>
      </c>
      <c r="P58" s="294" t="s">
        <v>1276</v>
      </c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5"/>
      <c r="AV58" s="294"/>
      <c r="AW58" s="295"/>
      <c r="AX58" s="294"/>
      <c r="AY58" s="173"/>
      <c r="AZ58" s="173"/>
      <c r="BA58" s="289"/>
    </row>
    <row r="59" spans="1:53" s="292" customFormat="1" ht="45" x14ac:dyDescent="0.25">
      <c r="A59" s="284">
        <v>1995</v>
      </c>
      <c r="B59" s="293" t="s">
        <v>1504</v>
      </c>
      <c r="C59" s="294" t="s">
        <v>422</v>
      </c>
      <c r="D59" s="294" t="s">
        <v>1277</v>
      </c>
      <c r="E59" s="294" t="s">
        <v>21</v>
      </c>
      <c r="F59" s="295">
        <v>13300</v>
      </c>
      <c r="G59" s="294" t="s">
        <v>1278</v>
      </c>
      <c r="H59" s="294" t="s">
        <v>21</v>
      </c>
      <c r="I59" s="294" t="s">
        <v>1279</v>
      </c>
      <c r="J59" s="294" t="s">
        <v>21</v>
      </c>
      <c r="K59" s="294" t="s">
        <v>1280</v>
      </c>
      <c r="L59" s="294" t="s">
        <v>21</v>
      </c>
      <c r="M59" s="294" t="s">
        <v>1281</v>
      </c>
      <c r="N59" s="294" t="s">
        <v>21</v>
      </c>
      <c r="O59" s="294" t="s">
        <v>1439</v>
      </c>
      <c r="P59" s="294" t="s">
        <v>1283</v>
      </c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5"/>
      <c r="AV59" s="294"/>
      <c r="AW59" s="295"/>
      <c r="AX59" s="294"/>
      <c r="AY59" s="173"/>
      <c r="AZ59" s="173"/>
      <c r="BA59" s="289"/>
    </row>
    <row r="60" spans="1:53" s="292" customFormat="1" ht="30" x14ac:dyDescent="0.25">
      <c r="A60" s="284">
        <v>1995</v>
      </c>
      <c r="B60" s="293" t="s">
        <v>423</v>
      </c>
      <c r="C60" s="294" t="s">
        <v>424</v>
      </c>
      <c r="D60" s="294" t="s">
        <v>1284</v>
      </c>
      <c r="E60" s="294" t="s">
        <v>558</v>
      </c>
      <c r="F60" s="295">
        <v>7000</v>
      </c>
      <c r="G60" s="294" t="s">
        <v>1285</v>
      </c>
      <c r="H60" s="294" t="s">
        <v>189</v>
      </c>
      <c r="I60" s="294" t="s">
        <v>1286</v>
      </c>
      <c r="J60" s="294" t="s">
        <v>558</v>
      </c>
      <c r="K60" s="294" t="s">
        <v>1287</v>
      </c>
      <c r="L60" s="294" t="s">
        <v>558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5"/>
      <c r="AV60" s="294"/>
      <c r="AW60" s="295"/>
      <c r="AX60" s="294"/>
      <c r="AY60" s="173"/>
      <c r="AZ60" s="173"/>
      <c r="BA60" s="289"/>
    </row>
    <row r="61" spans="1:53" s="292" customFormat="1" ht="60" x14ac:dyDescent="0.25">
      <c r="A61" s="284">
        <v>1995</v>
      </c>
      <c r="B61" s="293" t="s">
        <v>439</v>
      </c>
      <c r="C61" s="294" t="s">
        <v>440</v>
      </c>
      <c r="D61" s="294" t="s">
        <v>41</v>
      </c>
      <c r="E61" s="294" t="s">
        <v>141</v>
      </c>
      <c r="F61" s="295">
        <v>58740</v>
      </c>
      <c r="G61" s="294" t="s">
        <v>1288</v>
      </c>
      <c r="H61" s="294" t="s">
        <v>117</v>
      </c>
      <c r="I61" s="294" t="s">
        <v>1298</v>
      </c>
      <c r="J61" s="294" t="s">
        <v>130</v>
      </c>
      <c r="K61" s="294" t="s">
        <v>1033</v>
      </c>
      <c r="L61" s="294" t="s">
        <v>79</v>
      </c>
      <c r="M61" s="294" t="s">
        <v>646</v>
      </c>
      <c r="N61" s="294" t="s">
        <v>1289</v>
      </c>
      <c r="O61" s="294" t="s">
        <v>1290</v>
      </c>
      <c r="P61" s="294" t="s">
        <v>1291</v>
      </c>
      <c r="Q61" s="294" t="s">
        <v>1000</v>
      </c>
      <c r="R61" s="294" t="s">
        <v>26</v>
      </c>
      <c r="S61" s="294" t="s">
        <v>1436</v>
      </c>
      <c r="T61" s="294" t="s">
        <v>206</v>
      </c>
      <c r="U61" s="294" t="s">
        <v>807</v>
      </c>
      <c r="V61" s="294" t="s">
        <v>808</v>
      </c>
      <c r="W61" s="294" t="s">
        <v>690</v>
      </c>
      <c r="X61" s="294" t="s">
        <v>196</v>
      </c>
      <c r="Y61" s="294" t="s">
        <v>1292</v>
      </c>
      <c r="Z61" s="294" t="s">
        <v>806</v>
      </c>
      <c r="AA61" s="294" t="s">
        <v>813</v>
      </c>
      <c r="AB61" s="294" t="s">
        <v>92</v>
      </c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5"/>
      <c r="AV61" s="294"/>
      <c r="AW61" s="295"/>
      <c r="AX61" s="294"/>
      <c r="AY61" s="173"/>
      <c r="AZ61" s="173"/>
      <c r="BA61" s="289"/>
    </row>
    <row r="62" spans="1:53" s="292" customFormat="1" x14ac:dyDescent="0.25">
      <c r="A62" s="284">
        <v>1995</v>
      </c>
      <c r="B62" s="293" t="s">
        <v>441</v>
      </c>
      <c r="C62" s="294" t="s">
        <v>442</v>
      </c>
      <c r="D62" s="294"/>
      <c r="E62" s="294"/>
      <c r="F62" s="295">
        <v>43024</v>
      </c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5"/>
      <c r="AV62" s="294"/>
      <c r="AW62" s="295"/>
      <c r="AX62" s="294"/>
      <c r="AY62" s="173"/>
      <c r="AZ62" s="173"/>
      <c r="BA62" s="289"/>
    </row>
    <row r="63" spans="1:53" s="292" customFormat="1" x14ac:dyDescent="0.25">
      <c r="A63" s="284">
        <v>1995</v>
      </c>
      <c r="B63" s="293" t="s">
        <v>425</v>
      </c>
      <c r="C63" s="294" t="s">
        <v>426</v>
      </c>
      <c r="D63" s="294"/>
      <c r="E63" s="294"/>
      <c r="F63" s="295">
        <v>15360</v>
      </c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5"/>
      <c r="AV63" s="294"/>
      <c r="AW63" s="295"/>
      <c r="AX63" s="294"/>
      <c r="AY63" s="173"/>
      <c r="AZ63" s="173"/>
      <c r="BA63" s="289"/>
    </row>
    <row r="64" spans="1:53" s="292" customFormat="1" ht="60" x14ac:dyDescent="0.25">
      <c r="A64" s="284">
        <v>1996</v>
      </c>
      <c r="B64" s="293" t="s">
        <v>1505</v>
      </c>
      <c r="C64" s="294" t="s">
        <v>428</v>
      </c>
      <c r="D64" s="294" t="s">
        <v>1331</v>
      </c>
      <c r="E64" s="294" t="s">
        <v>1332</v>
      </c>
      <c r="F64" s="295">
        <v>34503.75</v>
      </c>
      <c r="G64" s="294" t="s">
        <v>1333</v>
      </c>
      <c r="H64" s="294" t="s">
        <v>1332</v>
      </c>
      <c r="I64" s="294" t="s">
        <v>1334</v>
      </c>
      <c r="J64" s="294" t="s">
        <v>1418</v>
      </c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5"/>
      <c r="AV64" s="294"/>
      <c r="AW64" s="295"/>
      <c r="AX64" s="294"/>
      <c r="AY64" s="173"/>
      <c r="AZ64" s="173"/>
      <c r="BA64" s="289"/>
    </row>
    <row r="65" spans="1:53" s="292" customFormat="1" ht="45" x14ac:dyDescent="0.25">
      <c r="A65" s="284">
        <v>1996</v>
      </c>
      <c r="B65" s="293" t="s">
        <v>1506</v>
      </c>
      <c r="C65" s="294" t="s">
        <v>444</v>
      </c>
      <c r="D65" s="294" t="s">
        <v>1249</v>
      </c>
      <c r="E65" s="294" t="s">
        <v>75</v>
      </c>
      <c r="F65" s="295">
        <v>73500</v>
      </c>
      <c r="G65" s="294" t="s">
        <v>1336</v>
      </c>
      <c r="H65" s="294" t="s">
        <v>75</v>
      </c>
      <c r="I65" s="294" t="s">
        <v>1250</v>
      </c>
      <c r="J65" s="294" t="s">
        <v>871</v>
      </c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5"/>
      <c r="AV65" s="294"/>
      <c r="AW65" s="295"/>
      <c r="AX65" s="294"/>
      <c r="AY65" s="173"/>
      <c r="AZ65" s="173"/>
      <c r="BA65" s="289"/>
    </row>
    <row r="66" spans="1:53" s="292" customFormat="1" ht="45" x14ac:dyDescent="0.25">
      <c r="A66" s="284">
        <v>1996</v>
      </c>
      <c r="B66" s="293" t="s">
        <v>1507</v>
      </c>
      <c r="C66" s="294" t="s">
        <v>446</v>
      </c>
      <c r="D66" s="294" t="s">
        <v>1381</v>
      </c>
      <c r="E66" s="294" t="s">
        <v>1205</v>
      </c>
      <c r="F66" s="295">
        <v>50565</v>
      </c>
      <c r="G66" s="294" t="s">
        <v>1399</v>
      </c>
      <c r="H66" s="294" t="s">
        <v>1205</v>
      </c>
      <c r="I66" s="294" t="s">
        <v>754</v>
      </c>
      <c r="J66" s="294" t="s">
        <v>1205</v>
      </c>
      <c r="K66" s="294"/>
      <c r="L66" s="294" t="s">
        <v>755</v>
      </c>
      <c r="M66" s="294"/>
      <c r="N66" s="294" t="s">
        <v>756</v>
      </c>
      <c r="O66" s="294"/>
      <c r="P66" s="294" t="s">
        <v>757</v>
      </c>
      <c r="Q66" s="294"/>
      <c r="R66" s="294" t="s">
        <v>758</v>
      </c>
      <c r="S66" s="294"/>
      <c r="T66" s="294" t="s">
        <v>759</v>
      </c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5"/>
      <c r="AV66" s="294"/>
      <c r="AW66" s="295"/>
      <c r="AX66" s="294"/>
      <c r="AY66" s="173"/>
      <c r="AZ66" s="173"/>
      <c r="BA66" s="289"/>
    </row>
    <row r="67" spans="1:53" s="292" customFormat="1" ht="45" x14ac:dyDescent="0.25">
      <c r="A67" s="284">
        <v>1996</v>
      </c>
      <c r="B67" s="293" t="s">
        <v>1508</v>
      </c>
      <c r="C67" s="294" t="s">
        <v>448</v>
      </c>
      <c r="D67" s="294" t="s">
        <v>286</v>
      </c>
      <c r="E67" s="294" t="s">
        <v>26</v>
      </c>
      <c r="F67" s="295">
        <v>266980</v>
      </c>
      <c r="G67" s="294" t="s">
        <v>145</v>
      </c>
      <c r="H67" s="294" t="s">
        <v>761</v>
      </c>
      <c r="I67" s="294" t="s">
        <v>762</v>
      </c>
      <c r="J67" s="294" t="s">
        <v>763</v>
      </c>
      <c r="K67" s="294" t="s">
        <v>1420</v>
      </c>
      <c r="L67" s="294" t="s">
        <v>765</v>
      </c>
      <c r="M67" s="294" t="s">
        <v>766</v>
      </c>
      <c r="N67" s="294" t="s">
        <v>767</v>
      </c>
      <c r="O67" s="294" t="s">
        <v>768</v>
      </c>
      <c r="P67" s="294" t="s">
        <v>769</v>
      </c>
      <c r="Q67" s="294" t="s">
        <v>770</v>
      </c>
      <c r="R67" s="294" t="s">
        <v>771</v>
      </c>
      <c r="S67" s="294" t="s">
        <v>772</v>
      </c>
      <c r="T67" s="294" t="s">
        <v>1081</v>
      </c>
      <c r="U67" s="294" t="s">
        <v>774</v>
      </c>
      <c r="V67" s="294" t="s">
        <v>775</v>
      </c>
      <c r="W67" s="294" t="s">
        <v>776</v>
      </c>
      <c r="X67" s="294" t="s">
        <v>777</v>
      </c>
      <c r="Y67" s="294" t="s">
        <v>1448</v>
      </c>
      <c r="Z67" s="294" t="s">
        <v>779</v>
      </c>
      <c r="AA67" s="294" t="s">
        <v>780</v>
      </c>
      <c r="AB67" s="294" t="s">
        <v>781</v>
      </c>
      <c r="AC67" s="294" t="s">
        <v>723</v>
      </c>
      <c r="AD67" s="294" t="s">
        <v>724</v>
      </c>
      <c r="AE67" s="294" t="s">
        <v>782</v>
      </c>
      <c r="AF67" s="294" t="s">
        <v>783</v>
      </c>
      <c r="AG67" s="294" t="s">
        <v>784</v>
      </c>
      <c r="AH67" s="294" t="s">
        <v>785</v>
      </c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5"/>
      <c r="AV67" s="294"/>
      <c r="AW67" s="295"/>
      <c r="AX67" s="294"/>
      <c r="AY67" s="173"/>
      <c r="AZ67" s="173"/>
      <c r="BA67" s="289"/>
    </row>
    <row r="68" spans="1:53" s="292" customFormat="1" ht="30" x14ac:dyDescent="0.25">
      <c r="A68" s="284">
        <v>1996</v>
      </c>
      <c r="B68" s="293" t="s">
        <v>1509</v>
      </c>
      <c r="C68" s="294" t="s">
        <v>450</v>
      </c>
      <c r="D68" s="294" t="s">
        <v>1323</v>
      </c>
      <c r="E68" s="294" t="s">
        <v>506</v>
      </c>
      <c r="F68" s="295">
        <v>116810</v>
      </c>
      <c r="G68" s="294" t="s">
        <v>1324</v>
      </c>
      <c r="H68" s="294" t="s">
        <v>506</v>
      </c>
      <c r="I68" s="294" t="s">
        <v>1325</v>
      </c>
      <c r="J68" s="294" t="s">
        <v>506</v>
      </c>
      <c r="K68" s="294" t="s">
        <v>1422</v>
      </c>
      <c r="L68" s="294" t="s">
        <v>1049</v>
      </c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5"/>
      <c r="AV68" s="294"/>
      <c r="AW68" s="295"/>
      <c r="AX68" s="294"/>
      <c r="AY68" s="173"/>
      <c r="AZ68" s="173"/>
      <c r="BA68" s="289"/>
    </row>
    <row r="69" spans="1:53" s="292" customFormat="1" ht="30" x14ac:dyDescent="0.25">
      <c r="A69" s="284">
        <v>1996</v>
      </c>
      <c r="B69" s="293" t="s">
        <v>1510</v>
      </c>
      <c r="C69" s="294" t="s">
        <v>452</v>
      </c>
      <c r="D69" s="294" t="s">
        <v>888</v>
      </c>
      <c r="E69" s="294" t="s">
        <v>196</v>
      </c>
      <c r="F69" s="295">
        <v>146939</v>
      </c>
      <c r="G69" s="294" t="s">
        <v>787</v>
      </c>
      <c r="H69" s="294" t="s">
        <v>196</v>
      </c>
      <c r="I69" s="294" t="s">
        <v>788</v>
      </c>
      <c r="J69" s="294" t="s">
        <v>117</v>
      </c>
      <c r="K69" s="294" t="s">
        <v>70</v>
      </c>
      <c r="L69" s="294" t="s">
        <v>206</v>
      </c>
      <c r="M69" s="294" t="s">
        <v>1429</v>
      </c>
      <c r="N69" s="294" t="s">
        <v>654</v>
      </c>
      <c r="O69" s="294" t="s">
        <v>790</v>
      </c>
      <c r="P69" s="294" t="s">
        <v>791</v>
      </c>
      <c r="Q69" s="294" t="s">
        <v>792</v>
      </c>
      <c r="R69" s="294" t="s">
        <v>793</v>
      </c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5"/>
      <c r="AV69" s="294"/>
      <c r="AW69" s="295"/>
      <c r="AX69" s="294"/>
      <c r="AY69" s="173"/>
      <c r="AZ69" s="173"/>
      <c r="BA69" s="289"/>
    </row>
    <row r="70" spans="1:53" s="292" customFormat="1" ht="60" x14ac:dyDescent="0.25">
      <c r="A70" s="284">
        <v>1996</v>
      </c>
      <c r="B70" s="293" t="s">
        <v>1511</v>
      </c>
      <c r="C70" s="294" t="s">
        <v>454</v>
      </c>
      <c r="D70" s="294" t="s">
        <v>1200</v>
      </c>
      <c r="E70" s="294" t="s">
        <v>21</v>
      </c>
      <c r="F70" s="295">
        <v>41049</v>
      </c>
      <c r="G70" s="294" t="s">
        <v>1244</v>
      </c>
      <c r="H70" s="294" t="s">
        <v>21</v>
      </c>
      <c r="I70" s="294" t="s">
        <v>1125</v>
      </c>
      <c r="J70" s="294" t="s">
        <v>21</v>
      </c>
      <c r="K70" s="294"/>
      <c r="L70" s="294" t="s">
        <v>130</v>
      </c>
      <c r="M70" s="294"/>
      <c r="N70" s="294" t="s">
        <v>1254</v>
      </c>
      <c r="O70" s="294"/>
      <c r="P70" s="294" t="s">
        <v>1322</v>
      </c>
      <c r="Q70" s="294"/>
      <c r="R70" s="294" t="s">
        <v>1199</v>
      </c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5"/>
      <c r="AV70" s="294"/>
      <c r="AW70" s="295"/>
      <c r="AX70" s="294"/>
      <c r="AY70" s="173"/>
      <c r="AZ70" s="173"/>
      <c r="BA70" s="289"/>
    </row>
    <row r="71" spans="1:53" s="292" customFormat="1" ht="45" x14ac:dyDescent="0.25">
      <c r="A71" s="284">
        <v>1996</v>
      </c>
      <c r="B71" s="293" t="s">
        <v>1512</v>
      </c>
      <c r="C71" s="294" t="s">
        <v>456</v>
      </c>
      <c r="D71" s="294" t="s">
        <v>1320</v>
      </c>
      <c r="E71" s="294" t="s">
        <v>795</v>
      </c>
      <c r="F71" s="295">
        <v>36000</v>
      </c>
      <c r="G71" s="294" t="s">
        <v>1320</v>
      </c>
      <c r="H71" s="294" t="s">
        <v>1321</v>
      </c>
      <c r="I71" s="294" t="s">
        <v>1136</v>
      </c>
      <c r="J71" s="294" t="s">
        <v>196</v>
      </c>
      <c r="K71" s="294" t="s">
        <v>836</v>
      </c>
      <c r="L71" s="294" t="s">
        <v>798</v>
      </c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5"/>
      <c r="AV71" s="294"/>
      <c r="AW71" s="295"/>
      <c r="AX71" s="294"/>
      <c r="AY71" s="173"/>
      <c r="AZ71" s="173"/>
      <c r="BA71" s="289"/>
    </row>
    <row r="72" spans="1:53" s="292" customFormat="1" ht="45" x14ac:dyDescent="0.25">
      <c r="A72" s="284">
        <v>1996</v>
      </c>
      <c r="B72" s="293" t="s">
        <v>457</v>
      </c>
      <c r="C72" s="294" t="s">
        <v>458</v>
      </c>
      <c r="D72" s="294" t="s">
        <v>145</v>
      </c>
      <c r="E72" s="294" t="s">
        <v>761</v>
      </c>
      <c r="F72" s="295">
        <v>10000</v>
      </c>
      <c r="G72" s="294" t="s">
        <v>56</v>
      </c>
      <c r="H72" s="294" t="s">
        <v>157</v>
      </c>
      <c r="I72" s="294" t="s">
        <v>1411</v>
      </c>
      <c r="J72" s="294" t="s">
        <v>1597</v>
      </c>
      <c r="K72" s="294" t="s">
        <v>1598</v>
      </c>
      <c r="L72" s="294" t="s">
        <v>761</v>
      </c>
      <c r="M72" s="294" t="s">
        <v>1599</v>
      </c>
      <c r="N72" s="294" t="s">
        <v>26</v>
      </c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5"/>
      <c r="AV72" s="294"/>
      <c r="AW72" s="295"/>
      <c r="AX72" s="294"/>
      <c r="AY72" s="173"/>
      <c r="AZ72" s="173"/>
      <c r="BA72" s="289"/>
    </row>
    <row r="73" spans="1:53" s="292" customFormat="1" x14ac:dyDescent="0.25">
      <c r="A73" s="284">
        <v>1996</v>
      </c>
      <c r="B73" s="293" t="s">
        <v>459</v>
      </c>
      <c r="C73" s="294" t="s">
        <v>460</v>
      </c>
      <c r="D73" s="294"/>
      <c r="E73" s="294"/>
      <c r="F73" s="295">
        <v>43024</v>
      </c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5"/>
      <c r="AV73" s="294"/>
      <c r="AW73" s="295"/>
      <c r="AX73" s="294"/>
      <c r="AY73" s="173"/>
      <c r="AZ73" s="173"/>
      <c r="BA73" s="289"/>
    </row>
    <row r="74" spans="1:53" s="292" customFormat="1" x14ac:dyDescent="0.25">
      <c r="A74" s="284">
        <v>1996</v>
      </c>
      <c r="B74" s="293" t="s">
        <v>461</v>
      </c>
      <c r="C74" s="294" t="s">
        <v>462</v>
      </c>
      <c r="D74" s="294"/>
      <c r="E74" s="294"/>
      <c r="F74" s="295">
        <v>23745</v>
      </c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5"/>
      <c r="AV74" s="294"/>
      <c r="AW74" s="295"/>
      <c r="AX74" s="294"/>
      <c r="AY74" s="173"/>
      <c r="AZ74" s="173"/>
      <c r="BA74" s="289"/>
    </row>
    <row r="75" spans="1:53" s="292" customFormat="1" ht="30" x14ac:dyDescent="0.25">
      <c r="A75" s="284">
        <v>1996</v>
      </c>
      <c r="B75" s="293" t="s">
        <v>429</v>
      </c>
      <c r="C75" s="294" t="s">
        <v>430</v>
      </c>
      <c r="D75" s="294"/>
      <c r="E75" s="294"/>
      <c r="F75" s="295">
        <v>3000</v>
      </c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5"/>
      <c r="AV75" s="294"/>
      <c r="AW75" s="295"/>
      <c r="AX75" s="294"/>
      <c r="AY75" s="173"/>
      <c r="AZ75" s="173"/>
      <c r="BA75" s="289"/>
    </row>
    <row r="76" spans="1:53" s="292" customFormat="1" ht="45" x14ac:dyDescent="0.25">
      <c r="A76" s="284">
        <v>1997</v>
      </c>
      <c r="B76" s="293" t="s">
        <v>1513</v>
      </c>
      <c r="C76" s="294" t="s">
        <v>465</v>
      </c>
      <c r="D76" s="294" t="s">
        <v>41</v>
      </c>
      <c r="E76" s="294" t="s">
        <v>141</v>
      </c>
      <c r="F76" s="295">
        <v>171732.17</v>
      </c>
      <c r="G76" s="294" t="s">
        <v>1425</v>
      </c>
      <c r="H76" s="294" t="s">
        <v>21</v>
      </c>
      <c r="I76" s="294" t="s">
        <v>1033</v>
      </c>
      <c r="J76" s="294" t="s">
        <v>79</v>
      </c>
      <c r="K76" s="294" t="s">
        <v>1000</v>
      </c>
      <c r="L76" s="294" t="s">
        <v>800</v>
      </c>
      <c r="M76" s="294" t="s">
        <v>70</v>
      </c>
      <c r="N76" s="294" t="s">
        <v>206</v>
      </c>
      <c r="O76" s="294" t="s">
        <v>801</v>
      </c>
      <c r="P76" s="294" t="s">
        <v>802</v>
      </c>
      <c r="Q76" s="294" t="s">
        <v>646</v>
      </c>
      <c r="R76" s="294" t="s">
        <v>804</v>
      </c>
      <c r="S76" s="294" t="s">
        <v>805</v>
      </c>
      <c r="T76" s="294" t="s">
        <v>806</v>
      </c>
      <c r="U76" s="294" t="s">
        <v>807</v>
      </c>
      <c r="V76" s="294" t="s">
        <v>808</v>
      </c>
      <c r="W76" s="294" t="s">
        <v>1288</v>
      </c>
      <c r="X76" s="294" t="s">
        <v>117</v>
      </c>
      <c r="Y76" s="294" t="s">
        <v>1435</v>
      </c>
      <c r="Z76" s="294" t="s">
        <v>63</v>
      </c>
      <c r="AA76" s="294" t="s">
        <v>1436</v>
      </c>
      <c r="AB76" s="294" t="s">
        <v>206</v>
      </c>
      <c r="AC76" s="294" t="s">
        <v>690</v>
      </c>
      <c r="AD76" s="294" t="s">
        <v>196</v>
      </c>
      <c r="AE76" s="294" t="s">
        <v>813</v>
      </c>
      <c r="AF76" s="294" t="s">
        <v>92</v>
      </c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5"/>
      <c r="AV76" s="294"/>
      <c r="AW76" s="295"/>
      <c r="AX76" s="294"/>
      <c r="AY76" s="173"/>
      <c r="AZ76" s="173"/>
      <c r="BA76" s="289"/>
    </row>
    <row r="77" spans="1:53" s="292" customFormat="1" ht="45" x14ac:dyDescent="0.25">
      <c r="A77" s="284">
        <v>1997</v>
      </c>
      <c r="B77" s="293" t="s">
        <v>1514</v>
      </c>
      <c r="C77" s="294" t="s">
        <v>467</v>
      </c>
      <c r="D77" s="294" t="s">
        <v>1382</v>
      </c>
      <c r="E77" s="294" t="s">
        <v>79</v>
      </c>
      <c r="F77" s="295">
        <v>71491</v>
      </c>
      <c r="G77" s="294" t="s">
        <v>815</v>
      </c>
      <c r="H77" s="294" t="s">
        <v>79</v>
      </c>
      <c r="I77" s="294" t="s">
        <v>1413</v>
      </c>
      <c r="J77" s="294" t="s">
        <v>817</v>
      </c>
      <c r="K77" s="294" t="s">
        <v>818</v>
      </c>
      <c r="L77" s="294" t="s">
        <v>819</v>
      </c>
      <c r="M77" s="294" t="s">
        <v>820</v>
      </c>
      <c r="N77" s="294" t="s">
        <v>206</v>
      </c>
      <c r="O77" s="294" t="s">
        <v>821</v>
      </c>
      <c r="P77" s="294" t="s">
        <v>817</v>
      </c>
      <c r="Q77" s="294" t="s">
        <v>85</v>
      </c>
      <c r="R77" s="294" t="s">
        <v>822</v>
      </c>
      <c r="S77" s="294" t="s">
        <v>41</v>
      </c>
      <c r="T77" s="294" t="s">
        <v>141</v>
      </c>
      <c r="U77" s="294" t="s">
        <v>823</v>
      </c>
      <c r="V77" s="294" t="s">
        <v>824</v>
      </c>
      <c r="W77" s="294" t="s">
        <v>825</v>
      </c>
      <c r="X77" s="294" t="s">
        <v>826</v>
      </c>
      <c r="Y77" s="294" t="s">
        <v>827</v>
      </c>
      <c r="Z77" s="294" t="s">
        <v>828</v>
      </c>
      <c r="AA77" s="294" t="s">
        <v>829</v>
      </c>
      <c r="AB77" s="294" t="s">
        <v>21</v>
      </c>
      <c r="AC77" s="294" t="s">
        <v>830</v>
      </c>
      <c r="AD77" s="294" t="s">
        <v>92</v>
      </c>
      <c r="AE77" s="294" t="s">
        <v>831</v>
      </c>
      <c r="AF77" s="294" t="s">
        <v>832</v>
      </c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5"/>
      <c r="AV77" s="294"/>
      <c r="AW77" s="295"/>
      <c r="AX77" s="294"/>
      <c r="AY77" s="173"/>
      <c r="AZ77" s="173"/>
      <c r="BA77" s="289"/>
    </row>
    <row r="78" spans="1:53" s="292" customFormat="1" ht="60" x14ac:dyDescent="0.25">
      <c r="A78" s="284">
        <v>1997</v>
      </c>
      <c r="B78" s="293" t="s">
        <v>1515</v>
      </c>
      <c r="C78" s="294" t="s">
        <v>469</v>
      </c>
      <c r="D78" s="294" t="s">
        <v>1200</v>
      </c>
      <c r="E78" s="294" t="s">
        <v>21</v>
      </c>
      <c r="F78" s="295">
        <v>57366</v>
      </c>
      <c r="G78" s="294" t="s">
        <v>834</v>
      </c>
      <c r="H78" s="294" t="s">
        <v>21</v>
      </c>
      <c r="I78" s="294" t="s">
        <v>145</v>
      </c>
      <c r="J78" s="294" t="s">
        <v>761</v>
      </c>
      <c r="K78" s="294" t="s">
        <v>1298</v>
      </c>
      <c r="L78" s="294" t="s">
        <v>130</v>
      </c>
      <c r="M78" s="294" t="s">
        <v>836</v>
      </c>
      <c r="N78" s="294" t="s">
        <v>724</v>
      </c>
      <c r="O78" s="294" t="s">
        <v>837</v>
      </c>
      <c r="P78" s="294" t="s">
        <v>777</v>
      </c>
      <c r="Q78" s="294" t="s">
        <v>838</v>
      </c>
      <c r="R78" s="294" t="s">
        <v>839</v>
      </c>
      <c r="S78" s="294" t="s">
        <v>840</v>
      </c>
      <c r="T78" s="294" t="s">
        <v>841</v>
      </c>
      <c r="U78" s="294" t="s">
        <v>842</v>
      </c>
      <c r="V78" s="294" t="s">
        <v>1322</v>
      </c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5"/>
      <c r="AV78" s="294"/>
      <c r="AW78" s="295"/>
      <c r="AX78" s="294"/>
      <c r="AY78" s="173"/>
      <c r="AZ78" s="173"/>
      <c r="BA78" s="289"/>
    </row>
    <row r="79" spans="1:53" s="292" customFormat="1" ht="60" x14ac:dyDescent="0.25">
      <c r="A79" s="284">
        <v>1997</v>
      </c>
      <c r="B79" s="293" t="s">
        <v>1516</v>
      </c>
      <c r="C79" s="294" t="s">
        <v>471</v>
      </c>
      <c r="D79" s="294" t="s">
        <v>145</v>
      </c>
      <c r="E79" s="294" t="s">
        <v>761</v>
      </c>
      <c r="F79" s="295">
        <v>99954</v>
      </c>
      <c r="G79" s="294" t="s">
        <v>56</v>
      </c>
      <c r="H79" s="294" t="s">
        <v>157</v>
      </c>
      <c r="I79" s="294" t="s">
        <v>286</v>
      </c>
      <c r="J79" s="294" t="s">
        <v>26</v>
      </c>
      <c r="K79" s="294" t="s">
        <v>844</v>
      </c>
      <c r="L79" s="294" t="s">
        <v>845</v>
      </c>
      <c r="M79" s="294" t="s">
        <v>70</v>
      </c>
      <c r="N79" s="294" t="s">
        <v>206</v>
      </c>
      <c r="O79" s="294" t="s">
        <v>847</v>
      </c>
      <c r="P79" s="294" t="s">
        <v>26</v>
      </c>
      <c r="Q79" s="294" t="s">
        <v>848</v>
      </c>
      <c r="R79" s="294" t="s">
        <v>849</v>
      </c>
      <c r="S79" s="294" t="s">
        <v>850</v>
      </c>
      <c r="T79" s="294" t="s">
        <v>851</v>
      </c>
      <c r="U79" s="294" t="s">
        <v>770</v>
      </c>
      <c r="V79" s="294" t="s">
        <v>852</v>
      </c>
      <c r="W79" s="294" t="s">
        <v>853</v>
      </c>
      <c r="X79" s="294" t="s">
        <v>854</v>
      </c>
      <c r="Y79" s="294" t="s">
        <v>1428</v>
      </c>
      <c r="Z79" s="294" t="s">
        <v>856</v>
      </c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5"/>
      <c r="AV79" s="294"/>
      <c r="AW79" s="295"/>
      <c r="AX79" s="294"/>
      <c r="AY79" s="173"/>
      <c r="AZ79" s="173"/>
      <c r="BA79" s="289"/>
    </row>
    <row r="80" spans="1:53" s="292" customFormat="1" ht="90" x14ac:dyDescent="0.25">
      <c r="A80" s="284">
        <v>1997</v>
      </c>
      <c r="B80" s="293" t="s">
        <v>1517</v>
      </c>
      <c r="C80" s="294" t="s">
        <v>473</v>
      </c>
      <c r="D80" s="294" t="s">
        <v>1328</v>
      </c>
      <c r="E80" s="294" t="s">
        <v>1327</v>
      </c>
      <c r="F80" s="295">
        <v>44000</v>
      </c>
      <c r="G80" s="294" t="s">
        <v>1329</v>
      </c>
      <c r="H80" s="294" t="s">
        <v>1327</v>
      </c>
      <c r="I80" s="294" t="s">
        <v>1330</v>
      </c>
      <c r="J80" s="294" t="s">
        <v>1327</v>
      </c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5"/>
      <c r="AV80" s="294"/>
      <c r="AW80" s="295"/>
      <c r="AX80" s="294"/>
      <c r="AY80" s="173"/>
      <c r="AZ80" s="173"/>
      <c r="BA80" s="289"/>
    </row>
    <row r="81" spans="1:53" s="292" customFormat="1" ht="45" x14ac:dyDescent="0.25">
      <c r="A81" s="284">
        <v>1997</v>
      </c>
      <c r="B81" s="293" t="s">
        <v>1518</v>
      </c>
      <c r="C81" s="294" t="s">
        <v>475</v>
      </c>
      <c r="D81" s="294" t="s">
        <v>1347</v>
      </c>
      <c r="E81" s="294" t="s">
        <v>206</v>
      </c>
      <c r="F81" s="295">
        <v>79813</v>
      </c>
      <c r="G81" s="294" t="s">
        <v>858</v>
      </c>
      <c r="H81" s="294" t="s">
        <v>859</v>
      </c>
      <c r="I81" s="294" t="s">
        <v>1427</v>
      </c>
      <c r="J81" s="294" t="s">
        <v>861</v>
      </c>
      <c r="K81" s="294" t="s">
        <v>862</v>
      </c>
      <c r="L81" s="294" t="s">
        <v>863</v>
      </c>
      <c r="M81" s="294" t="s">
        <v>864</v>
      </c>
      <c r="N81" s="294" t="s">
        <v>206</v>
      </c>
      <c r="O81" s="294" t="s">
        <v>865</v>
      </c>
      <c r="P81" s="294" t="s">
        <v>859</v>
      </c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5"/>
      <c r="AV81" s="294"/>
      <c r="AW81" s="295"/>
      <c r="AX81" s="294"/>
      <c r="AY81" s="173"/>
      <c r="AZ81" s="173"/>
      <c r="BA81" s="289"/>
    </row>
    <row r="82" spans="1:53" s="292" customFormat="1" ht="60" x14ac:dyDescent="0.25">
      <c r="A82" s="284">
        <v>1997</v>
      </c>
      <c r="B82" s="293" t="s">
        <v>1519</v>
      </c>
      <c r="C82" s="294" t="s">
        <v>477</v>
      </c>
      <c r="D82" s="294" t="s">
        <v>1024</v>
      </c>
      <c r="E82" s="294" t="s">
        <v>867</v>
      </c>
      <c r="F82" s="295">
        <v>46150</v>
      </c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5"/>
      <c r="AV82" s="294"/>
      <c r="AW82" s="295"/>
      <c r="AX82" s="294"/>
      <c r="AY82" s="173"/>
      <c r="AZ82" s="173"/>
      <c r="BA82" s="289"/>
    </row>
    <row r="83" spans="1:53" s="299" customFormat="1" ht="30" x14ac:dyDescent="0.25">
      <c r="A83" s="284">
        <v>1997</v>
      </c>
      <c r="B83" s="293" t="s">
        <v>1520</v>
      </c>
      <c r="C83" s="294" t="s">
        <v>478</v>
      </c>
      <c r="D83" s="294" t="s">
        <v>47</v>
      </c>
      <c r="E83" s="294" t="s">
        <v>141</v>
      </c>
      <c r="F83" s="295">
        <v>19500</v>
      </c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5"/>
      <c r="AV83" s="294"/>
      <c r="AW83" s="295"/>
      <c r="AX83" s="294"/>
      <c r="AY83" s="173"/>
      <c r="AZ83" s="173"/>
      <c r="BA83" s="298"/>
    </row>
    <row r="84" spans="1:53" s="292" customFormat="1" x14ac:dyDescent="0.25">
      <c r="A84" s="284">
        <v>1997</v>
      </c>
      <c r="B84" s="293" t="s">
        <v>1521</v>
      </c>
      <c r="C84" s="294" t="s">
        <v>572</v>
      </c>
      <c r="D84" s="294"/>
      <c r="E84" s="294"/>
      <c r="F84" s="295">
        <v>42528.95</v>
      </c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5"/>
      <c r="AV84" s="294"/>
      <c r="AW84" s="295"/>
      <c r="AX84" s="294"/>
      <c r="AY84" s="173"/>
      <c r="AZ84" s="173"/>
      <c r="BA84" s="289"/>
    </row>
    <row r="85" spans="1:53" s="292" customFormat="1" ht="30" x14ac:dyDescent="0.25">
      <c r="A85" s="284">
        <v>1997</v>
      </c>
      <c r="B85" s="293" t="s">
        <v>573</v>
      </c>
      <c r="C85" s="294" t="s">
        <v>574</v>
      </c>
      <c r="D85" s="294"/>
      <c r="E85" s="294"/>
      <c r="F85" s="295">
        <v>22492</v>
      </c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5"/>
      <c r="AV85" s="294"/>
      <c r="AW85" s="295"/>
      <c r="AX85" s="294"/>
      <c r="AY85" s="173"/>
      <c r="AZ85" s="173"/>
      <c r="BA85" s="289"/>
    </row>
    <row r="86" spans="1:53" s="292" customFormat="1" ht="30" x14ac:dyDescent="0.25">
      <c r="A86" s="284">
        <v>1998</v>
      </c>
      <c r="B86" s="293" t="s">
        <v>1522</v>
      </c>
      <c r="C86" s="294" t="s">
        <v>576</v>
      </c>
      <c r="D86" s="294" t="s">
        <v>869</v>
      </c>
      <c r="E86" s="294" t="s">
        <v>79</v>
      </c>
      <c r="F86" s="295">
        <v>84642</v>
      </c>
      <c r="G86" s="294" t="s">
        <v>268</v>
      </c>
      <c r="H86" s="294" t="s">
        <v>79</v>
      </c>
      <c r="I86" s="294" t="s">
        <v>661</v>
      </c>
      <c r="J86" s="294" t="s">
        <v>79</v>
      </c>
      <c r="K86" s="294" t="s">
        <v>153</v>
      </c>
      <c r="L86" s="294" t="s">
        <v>871</v>
      </c>
      <c r="M86" s="294" t="s">
        <v>1596</v>
      </c>
      <c r="N86" s="294" t="s">
        <v>871</v>
      </c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5"/>
      <c r="AV86" s="294"/>
      <c r="AW86" s="295"/>
      <c r="AX86" s="294"/>
      <c r="AY86" s="173"/>
      <c r="AZ86" s="173"/>
      <c r="BA86" s="289"/>
    </row>
    <row r="87" spans="1:53" ht="60" x14ac:dyDescent="0.25">
      <c r="A87" s="284">
        <v>1998</v>
      </c>
      <c r="B87" s="170" t="s">
        <v>1523</v>
      </c>
      <c r="C87" s="173" t="s">
        <v>504</v>
      </c>
      <c r="D87" s="173" t="s">
        <v>1323</v>
      </c>
      <c r="E87" s="173" t="s">
        <v>506</v>
      </c>
      <c r="F87" s="291">
        <v>179380</v>
      </c>
      <c r="G87" s="173" t="s">
        <v>1422</v>
      </c>
      <c r="H87" s="173" t="s">
        <v>508</v>
      </c>
      <c r="I87" s="173" t="s">
        <v>655</v>
      </c>
      <c r="J87" s="173" t="s">
        <v>510</v>
      </c>
      <c r="K87" s="173" t="s">
        <v>1364</v>
      </c>
      <c r="L87" s="173" t="s">
        <v>506</v>
      </c>
      <c r="M87" s="173" t="s">
        <v>85</v>
      </c>
      <c r="N87" s="173" t="s">
        <v>315</v>
      </c>
      <c r="O87" s="173" t="s">
        <v>1000</v>
      </c>
      <c r="P87" s="173" t="s">
        <v>514</v>
      </c>
      <c r="Q87" s="173" t="s">
        <v>1446</v>
      </c>
      <c r="R87" s="173" t="s">
        <v>516</v>
      </c>
      <c r="S87" s="173" t="s">
        <v>517</v>
      </c>
      <c r="T87" s="173" t="s">
        <v>518</v>
      </c>
      <c r="U87" s="173" t="s">
        <v>1595</v>
      </c>
      <c r="V87" s="173" t="s">
        <v>506</v>
      </c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</row>
    <row r="88" spans="1:53" ht="60" x14ac:dyDescent="0.25">
      <c r="A88" s="284">
        <v>1998</v>
      </c>
      <c r="B88" s="170" t="s">
        <v>1524</v>
      </c>
      <c r="C88" s="173" t="s">
        <v>520</v>
      </c>
      <c r="D88" s="173" t="s">
        <v>521</v>
      </c>
      <c r="E88" s="173" t="s">
        <v>117</v>
      </c>
      <c r="F88" s="291">
        <v>142103</v>
      </c>
      <c r="G88" s="173" t="s">
        <v>522</v>
      </c>
      <c r="H88" s="173" t="s">
        <v>117</v>
      </c>
      <c r="I88" s="173" t="s">
        <v>523</v>
      </c>
      <c r="J88" s="173" t="s">
        <v>117</v>
      </c>
      <c r="K88" s="173" t="s">
        <v>524</v>
      </c>
      <c r="L88" s="173" t="s">
        <v>525</v>
      </c>
      <c r="M88" s="173" t="s">
        <v>1384</v>
      </c>
      <c r="N88" s="173" t="s">
        <v>117</v>
      </c>
      <c r="O88" s="173" t="s">
        <v>527</v>
      </c>
      <c r="P88" s="173" t="s">
        <v>117</v>
      </c>
      <c r="Q88" s="173" t="s">
        <v>528</v>
      </c>
      <c r="R88" s="173" t="s">
        <v>117</v>
      </c>
      <c r="S88" s="173" t="s">
        <v>529</v>
      </c>
      <c r="T88" s="173" t="s">
        <v>117</v>
      </c>
      <c r="U88" s="173" t="s">
        <v>145</v>
      </c>
      <c r="V88" s="173" t="s">
        <v>530</v>
      </c>
      <c r="W88" s="173" t="s">
        <v>255</v>
      </c>
      <c r="X88" s="173" t="s">
        <v>525</v>
      </c>
      <c r="Y88" s="173" t="s">
        <v>531</v>
      </c>
      <c r="Z88" s="173" t="s">
        <v>525</v>
      </c>
      <c r="AA88" s="173" t="s">
        <v>532</v>
      </c>
      <c r="AB88" s="173" t="s">
        <v>533</v>
      </c>
      <c r="AC88" s="173" t="s">
        <v>85</v>
      </c>
      <c r="AD88" s="173" t="s">
        <v>315</v>
      </c>
      <c r="AE88" s="173" t="s">
        <v>535</v>
      </c>
      <c r="AF88" s="173" t="s">
        <v>536</v>
      </c>
      <c r="AG88" s="173" t="s">
        <v>537</v>
      </c>
      <c r="AH88" s="173" t="s">
        <v>538</v>
      </c>
      <c r="AI88" s="173" t="s">
        <v>1000</v>
      </c>
      <c r="AJ88" s="173" t="s">
        <v>539</v>
      </c>
      <c r="AK88" s="173" t="s">
        <v>1446</v>
      </c>
      <c r="AL88" s="173" t="s">
        <v>516</v>
      </c>
      <c r="AM88" s="173" t="s">
        <v>540</v>
      </c>
      <c r="AN88" s="173" t="s">
        <v>541</v>
      </c>
      <c r="AO88" s="173" t="s">
        <v>517</v>
      </c>
      <c r="AP88" s="173" t="s">
        <v>518</v>
      </c>
      <c r="AQ88" s="173" t="s">
        <v>1594</v>
      </c>
      <c r="AR88" s="173" t="s">
        <v>117</v>
      </c>
      <c r="AS88" s="173"/>
      <c r="AT88" s="173"/>
      <c r="AU88" s="173"/>
      <c r="AV88" s="173"/>
      <c r="AW88" s="173"/>
      <c r="AX88" s="173"/>
      <c r="AY88" s="173"/>
      <c r="AZ88" s="173"/>
    </row>
    <row r="89" spans="1:53" ht="75" x14ac:dyDescent="0.25">
      <c r="A89" s="284">
        <v>1998</v>
      </c>
      <c r="B89" s="170" t="s">
        <v>1525</v>
      </c>
      <c r="C89" s="173" t="s">
        <v>543</v>
      </c>
      <c r="D89" s="173" t="s">
        <v>1383</v>
      </c>
      <c r="E89" s="173" t="s">
        <v>545</v>
      </c>
      <c r="F89" s="291">
        <v>10000</v>
      </c>
      <c r="G89" s="173" t="s">
        <v>546</v>
      </c>
      <c r="H89" s="173" t="s">
        <v>547</v>
      </c>
      <c r="I89" s="173" t="s">
        <v>1592</v>
      </c>
      <c r="J89" s="173" t="s">
        <v>90</v>
      </c>
      <c r="K89" s="173" t="s">
        <v>39</v>
      </c>
      <c r="L89" s="173" t="s">
        <v>40</v>
      </c>
      <c r="M89" s="173" t="s">
        <v>56</v>
      </c>
      <c r="N89" s="173" t="s">
        <v>552</v>
      </c>
      <c r="O89" s="173" t="s">
        <v>1593</v>
      </c>
      <c r="P89" s="173" t="s">
        <v>547</v>
      </c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</row>
    <row r="90" spans="1:53" ht="30" x14ac:dyDescent="0.25">
      <c r="A90" s="284">
        <v>1998</v>
      </c>
      <c r="B90" s="170" t="s">
        <v>1526</v>
      </c>
      <c r="C90" s="173" t="s">
        <v>556</v>
      </c>
      <c r="D90" s="173" t="s">
        <v>1287</v>
      </c>
      <c r="E90" s="173" t="s">
        <v>558</v>
      </c>
      <c r="F90" s="291">
        <v>20000</v>
      </c>
      <c r="G90" s="173" t="s">
        <v>1284</v>
      </c>
      <c r="H90" s="173" t="s">
        <v>558</v>
      </c>
      <c r="I90" s="173" t="s">
        <v>1286</v>
      </c>
      <c r="J90" s="173" t="s">
        <v>558</v>
      </c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</row>
    <row r="91" spans="1:53" ht="30" x14ac:dyDescent="0.25">
      <c r="A91" s="284">
        <v>1998</v>
      </c>
      <c r="B91" s="170" t="s">
        <v>1527</v>
      </c>
      <c r="C91" s="173" t="s">
        <v>562</v>
      </c>
      <c r="D91" s="173" t="s">
        <v>563</v>
      </c>
      <c r="E91" s="173" t="s">
        <v>564</v>
      </c>
      <c r="F91" s="291">
        <v>3945</v>
      </c>
      <c r="G91" s="173" t="s">
        <v>1385</v>
      </c>
      <c r="H91" s="173" t="s">
        <v>566</v>
      </c>
      <c r="I91" s="173" t="s">
        <v>1129</v>
      </c>
      <c r="J91" s="173" t="s">
        <v>141</v>
      </c>
      <c r="K91" s="173" t="s">
        <v>1386</v>
      </c>
      <c r="L91" s="173" t="s">
        <v>569</v>
      </c>
      <c r="M91" s="173" t="s">
        <v>1433</v>
      </c>
      <c r="N91" s="173" t="s">
        <v>103</v>
      </c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</row>
    <row r="92" spans="1:53" ht="30" x14ac:dyDescent="0.25">
      <c r="A92" s="284">
        <v>1998</v>
      </c>
      <c r="B92" s="170" t="s">
        <v>577</v>
      </c>
      <c r="C92" s="173" t="s">
        <v>578</v>
      </c>
      <c r="D92" s="173"/>
      <c r="E92" s="173"/>
      <c r="F92" s="291">
        <v>22038</v>
      </c>
      <c r="G92" s="312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</row>
    <row r="93" spans="1:53" x14ac:dyDescent="0.25">
      <c r="A93" s="284">
        <v>1998</v>
      </c>
      <c r="B93" s="170" t="s">
        <v>579</v>
      </c>
      <c r="C93" s="173" t="s">
        <v>580</v>
      </c>
      <c r="D93" s="173"/>
      <c r="E93" s="173"/>
      <c r="F93" s="291">
        <v>20000</v>
      </c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</row>
    <row r="94" spans="1:53" x14ac:dyDescent="0.25">
      <c r="A94" s="284">
        <v>1998</v>
      </c>
      <c r="B94" s="170" t="s">
        <v>581</v>
      </c>
      <c r="C94" s="173" t="s">
        <v>582</v>
      </c>
      <c r="D94" s="173"/>
      <c r="E94" s="173"/>
      <c r="F94" s="291">
        <v>46024</v>
      </c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</row>
    <row r="95" spans="1:53" x14ac:dyDescent="0.25">
      <c r="A95" s="297">
        <v>1999</v>
      </c>
      <c r="B95" s="170" t="s">
        <v>1528</v>
      </c>
      <c r="C95" s="173" t="s">
        <v>584</v>
      </c>
      <c r="D95" s="173"/>
      <c r="E95" s="173"/>
      <c r="F95" s="291">
        <v>1000</v>
      </c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</row>
    <row r="96" spans="1:53" ht="60" x14ac:dyDescent="0.25">
      <c r="A96" s="297">
        <v>1999</v>
      </c>
      <c r="B96" s="170" t="s">
        <v>1529</v>
      </c>
      <c r="C96" s="173" t="s">
        <v>586</v>
      </c>
      <c r="D96" s="173" t="s">
        <v>1288</v>
      </c>
      <c r="E96" s="173" t="s">
        <v>117</v>
      </c>
      <c r="F96" s="291">
        <v>10954</v>
      </c>
      <c r="G96" s="173" t="s">
        <v>546</v>
      </c>
      <c r="H96" s="173" t="s">
        <v>547</v>
      </c>
      <c r="I96" s="173" t="s">
        <v>1588</v>
      </c>
      <c r="J96" s="173" t="s">
        <v>1589</v>
      </c>
      <c r="K96" s="173" t="s">
        <v>39</v>
      </c>
      <c r="L96" s="173" t="s">
        <v>40</v>
      </c>
      <c r="M96" s="173" t="s">
        <v>56</v>
      </c>
      <c r="N96" s="173" t="s">
        <v>157</v>
      </c>
      <c r="O96" s="173" t="s">
        <v>1383</v>
      </c>
      <c r="P96" s="173" t="s">
        <v>545</v>
      </c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</row>
    <row r="97" spans="1:52" ht="45" x14ac:dyDescent="0.25">
      <c r="A97" s="297">
        <v>2000</v>
      </c>
      <c r="B97" s="170" t="s">
        <v>1530</v>
      </c>
      <c r="C97" s="173" t="s">
        <v>588</v>
      </c>
      <c r="D97" s="1" t="s">
        <v>1590</v>
      </c>
      <c r="E97" s="1" t="s">
        <v>1591</v>
      </c>
      <c r="F97" s="291">
        <v>3460</v>
      </c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</row>
    <row r="98" spans="1:52" ht="45" x14ac:dyDescent="0.25">
      <c r="A98" s="297">
        <v>2000</v>
      </c>
      <c r="B98" s="170" t="s">
        <v>1531</v>
      </c>
      <c r="C98" s="173" t="s">
        <v>591</v>
      </c>
      <c r="D98" s="173" t="s">
        <v>999</v>
      </c>
      <c r="E98" s="173" t="s">
        <v>196</v>
      </c>
      <c r="F98" s="291">
        <v>132426</v>
      </c>
      <c r="G98" s="173" t="s">
        <v>652</v>
      </c>
      <c r="H98" s="173" t="s">
        <v>196</v>
      </c>
      <c r="I98" s="173" t="s">
        <v>1000</v>
      </c>
      <c r="J98" s="173" t="s">
        <v>1096</v>
      </c>
      <c r="K98" s="173" t="s">
        <v>653</v>
      </c>
      <c r="L98" s="173" t="s">
        <v>654</v>
      </c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</row>
    <row r="99" spans="1:52" ht="60" x14ac:dyDescent="0.25">
      <c r="A99" s="297">
        <v>2000</v>
      </c>
      <c r="B99" s="170" t="s">
        <v>1532</v>
      </c>
      <c r="C99" s="173" t="s">
        <v>594</v>
      </c>
      <c r="D99" s="173" t="s">
        <v>1346</v>
      </c>
      <c r="E99" s="173" t="s">
        <v>21</v>
      </c>
      <c r="F99" s="291">
        <v>134650</v>
      </c>
      <c r="G99" s="173" t="s">
        <v>1391</v>
      </c>
      <c r="H99" s="173" t="s">
        <v>21</v>
      </c>
      <c r="I99" s="173" t="s">
        <v>1409</v>
      </c>
      <c r="J99" s="173" t="s">
        <v>21</v>
      </c>
      <c r="K99" s="173" t="s">
        <v>896</v>
      </c>
      <c r="L99" s="173" t="s">
        <v>84</v>
      </c>
      <c r="M99" s="173" t="s">
        <v>1434</v>
      </c>
      <c r="N99" s="173" t="s">
        <v>84</v>
      </c>
      <c r="O99" s="173" t="s">
        <v>1441</v>
      </c>
      <c r="P99" s="173" t="s">
        <v>21</v>
      </c>
      <c r="Q99" s="173" t="s">
        <v>1444</v>
      </c>
      <c r="R99" s="173" t="s">
        <v>995</v>
      </c>
      <c r="S99" s="173" t="s">
        <v>996</v>
      </c>
      <c r="T99" s="173" t="s">
        <v>21</v>
      </c>
      <c r="U99" s="173" t="s">
        <v>1447</v>
      </c>
      <c r="V99" s="173" t="s">
        <v>998</v>
      </c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</row>
    <row r="100" spans="1:52" ht="30" x14ac:dyDescent="0.25">
      <c r="A100" s="297">
        <v>2000</v>
      </c>
      <c r="B100" s="170" t="s">
        <v>1533</v>
      </c>
      <c r="C100" s="173" t="s">
        <v>596</v>
      </c>
      <c r="D100" s="173" t="s">
        <v>1347</v>
      </c>
      <c r="E100" s="173" t="s">
        <v>206</v>
      </c>
      <c r="F100" s="291">
        <v>13933</v>
      </c>
      <c r="G100" s="173" t="s">
        <v>1005</v>
      </c>
      <c r="H100" s="173" t="s">
        <v>79</v>
      </c>
      <c r="I100" s="173" t="s">
        <v>1006</v>
      </c>
      <c r="J100" s="173" t="s">
        <v>1007</v>
      </c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</row>
    <row r="101" spans="1:52" ht="60" x14ac:dyDescent="0.25">
      <c r="A101" s="297">
        <v>2000</v>
      </c>
      <c r="B101" s="170" t="s">
        <v>1534</v>
      </c>
      <c r="C101" s="173" t="s">
        <v>598</v>
      </c>
      <c r="D101" s="173" t="s">
        <v>646</v>
      </c>
      <c r="E101" s="173" t="s">
        <v>647</v>
      </c>
      <c r="F101" s="291">
        <v>76900</v>
      </c>
      <c r="G101" s="173" t="s">
        <v>648</v>
      </c>
      <c r="H101" s="173" t="s">
        <v>649</v>
      </c>
      <c r="I101" s="173" t="s">
        <v>56</v>
      </c>
      <c r="J101" s="173" t="s">
        <v>647</v>
      </c>
      <c r="K101" s="173" t="s">
        <v>70</v>
      </c>
      <c r="L101" s="173" t="s">
        <v>206</v>
      </c>
      <c r="M101" s="173" t="s">
        <v>1000</v>
      </c>
      <c r="N101" s="173" t="s">
        <v>26</v>
      </c>
      <c r="O101" s="173" t="s">
        <v>258</v>
      </c>
      <c r="P101" s="173" t="s">
        <v>21</v>
      </c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</row>
    <row r="102" spans="1:52" ht="30" x14ac:dyDescent="0.25">
      <c r="A102" s="297">
        <v>2000</v>
      </c>
      <c r="B102" s="170" t="s">
        <v>1535</v>
      </c>
      <c r="C102" s="173" t="s">
        <v>600</v>
      </c>
      <c r="D102" s="173"/>
      <c r="E102" s="173"/>
      <c r="F102" s="291">
        <v>4500</v>
      </c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</row>
    <row r="103" spans="1:52" ht="30" x14ac:dyDescent="0.25">
      <c r="A103" s="297">
        <v>2001</v>
      </c>
      <c r="B103" s="170" t="s">
        <v>1536</v>
      </c>
      <c r="C103" s="173" t="s">
        <v>602</v>
      </c>
      <c r="D103" s="173"/>
      <c r="E103" s="173"/>
      <c r="F103" s="291">
        <v>4890.01</v>
      </c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</row>
    <row r="104" spans="1:52" ht="45" x14ac:dyDescent="0.25">
      <c r="A104" s="297">
        <v>2002</v>
      </c>
      <c r="B104" s="170" t="s">
        <v>1537</v>
      </c>
      <c r="C104" s="173" t="s">
        <v>605</v>
      </c>
      <c r="D104" s="173" t="s">
        <v>1392</v>
      </c>
      <c r="E104" s="173" t="s">
        <v>59</v>
      </c>
      <c r="F104" s="291">
        <v>56123</v>
      </c>
      <c r="G104" s="173" t="s">
        <v>1318</v>
      </c>
      <c r="H104" s="173" t="s">
        <v>79</v>
      </c>
      <c r="I104" s="173" t="s">
        <v>1002</v>
      </c>
      <c r="J104" s="173" t="s">
        <v>59</v>
      </c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</row>
    <row r="105" spans="1:52" ht="60" x14ac:dyDescent="0.25">
      <c r="A105" s="297">
        <v>2002</v>
      </c>
      <c r="B105" s="170" t="s">
        <v>1538</v>
      </c>
      <c r="C105" s="173" t="s">
        <v>608</v>
      </c>
      <c r="D105" s="1" t="s">
        <v>197</v>
      </c>
      <c r="E105" s="1" t="s">
        <v>196</v>
      </c>
      <c r="F105" s="291">
        <v>54357</v>
      </c>
      <c r="G105" s="1" t="s">
        <v>228</v>
      </c>
      <c r="H105" s="1" t="s">
        <v>196</v>
      </c>
      <c r="I105" s="1"/>
      <c r="J105" s="1" t="s">
        <v>145</v>
      </c>
      <c r="K105" s="1" t="s">
        <v>1584</v>
      </c>
      <c r="L105" s="1"/>
      <c r="M105" s="1" t="s">
        <v>653</v>
      </c>
      <c r="N105" s="1" t="s">
        <v>654</v>
      </c>
      <c r="O105" s="1"/>
      <c r="P105" s="1" t="s">
        <v>1585</v>
      </c>
      <c r="Q105" s="1" t="s">
        <v>1586</v>
      </c>
      <c r="R105" s="1"/>
      <c r="S105" s="1" t="s">
        <v>690</v>
      </c>
      <c r="T105" s="1" t="s">
        <v>196</v>
      </c>
      <c r="U105" s="1"/>
      <c r="V105" s="1" t="s">
        <v>56</v>
      </c>
      <c r="W105" s="1" t="s">
        <v>1587</v>
      </c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</row>
    <row r="106" spans="1:52" ht="60" x14ac:dyDescent="0.25">
      <c r="A106" s="297">
        <v>2002</v>
      </c>
      <c r="B106" s="170" t="s">
        <v>1539</v>
      </c>
      <c r="C106" s="173" t="s">
        <v>610</v>
      </c>
      <c r="D106" s="173" t="s">
        <v>632</v>
      </c>
      <c r="E106" s="173" t="s">
        <v>633</v>
      </c>
      <c r="F106" s="291">
        <v>49720</v>
      </c>
      <c r="G106" s="173" t="s">
        <v>1583</v>
      </c>
      <c r="H106" s="173" t="s">
        <v>142</v>
      </c>
      <c r="I106" s="173"/>
      <c r="J106" s="173" t="s">
        <v>1000</v>
      </c>
      <c r="K106" s="173" t="s">
        <v>26</v>
      </c>
      <c r="L106" s="173"/>
      <c r="M106" s="173" t="s">
        <v>91</v>
      </c>
      <c r="N106" s="173" t="s">
        <v>92</v>
      </c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</row>
    <row r="107" spans="1:52" ht="45" x14ac:dyDescent="0.25">
      <c r="A107" s="297">
        <v>2002</v>
      </c>
      <c r="B107" s="170" t="s">
        <v>1540</v>
      </c>
      <c r="C107" s="173" t="s">
        <v>612</v>
      </c>
      <c r="D107" s="173" t="s">
        <v>1578</v>
      </c>
      <c r="E107" s="173" t="s">
        <v>1579</v>
      </c>
      <c r="F107" s="291">
        <v>5000</v>
      </c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</row>
    <row r="108" spans="1:52" ht="30" x14ac:dyDescent="0.25">
      <c r="A108" s="297">
        <v>2002</v>
      </c>
      <c r="B108" s="170" t="s">
        <v>1541</v>
      </c>
      <c r="C108" s="173" t="s">
        <v>1577</v>
      </c>
      <c r="D108" s="1" t="s">
        <v>1575</v>
      </c>
      <c r="E108" s="1" t="s">
        <v>1576</v>
      </c>
      <c r="F108" s="291">
        <v>4500</v>
      </c>
      <c r="G108" s="173" t="s">
        <v>123</v>
      </c>
      <c r="H108" s="173" t="s">
        <v>26</v>
      </c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</row>
    <row r="109" spans="1:52" ht="45" x14ac:dyDescent="0.25">
      <c r="A109" s="297">
        <v>2002</v>
      </c>
      <c r="B109" s="170" t="s">
        <v>1542</v>
      </c>
      <c r="C109" s="173" t="s">
        <v>616</v>
      </c>
      <c r="D109" s="173" t="s">
        <v>123</v>
      </c>
      <c r="E109" s="173" t="s">
        <v>26</v>
      </c>
      <c r="F109" s="291">
        <v>13195</v>
      </c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</row>
    <row r="110" spans="1:52" ht="30" x14ac:dyDescent="0.25">
      <c r="A110" s="297">
        <v>2002</v>
      </c>
      <c r="B110" s="170" t="s">
        <v>1543</v>
      </c>
      <c r="C110" s="173" t="s">
        <v>618</v>
      </c>
      <c r="D110" s="173" t="s">
        <v>123</v>
      </c>
      <c r="E110" s="173" t="s">
        <v>26</v>
      </c>
      <c r="F110" s="291">
        <v>3500</v>
      </c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</row>
    <row r="111" spans="1:52" ht="60" x14ac:dyDescent="0.25">
      <c r="A111" s="297">
        <v>2002</v>
      </c>
      <c r="B111" s="170" t="s">
        <v>1544</v>
      </c>
      <c r="C111" s="173" t="s">
        <v>621</v>
      </c>
      <c r="D111" s="173" t="s">
        <v>642</v>
      </c>
      <c r="E111" s="173" t="s">
        <v>1337</v>
      </c>
      <c r="F111" s="291">
        <v>64300</v>
      </c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</row>
    <row r="112" spans="1:52" ht="30" x14ac:dyDescent="0.25">
      <c r="A112" s="297">
        <v>2002</v>
      </c>
      <c r="B112" s="170" t="s">
        <v>1545</v>
      </c>
      <c r="C112" s="173" t="s">
        <v>623</v>
      </c>
      <c r="D112" s="173" t="s">
        <v>651</v>
      </c>
      <c r="E112" s="173" t="s">
        <v>196</v>
      </c>
      <c r="F112" s="291">
        <v>158840</v>
      </c>
      <c r="G112" s="173" t="s">
        <v>652</v>
      </c>
      <c r="H112" s="173" t="s">
        <v>196</v>
      </c>
      <c r="I112" s="173" t="s">
        <v>1000</v>
      </c>
      <c r="J112" s="173" t="s">
        <v>26</v>
      </c>
      <c r="K112" s="173" t="s">
        <v>653</v>
      </c>
      <c r="L112" s="173" t="s">
        <v>654</v>
      </c>
      <c r="M112" s="173" t="s">
        <v>655</v>
      </c>
      <c r="N112" s="173" t="s">
        <v>656</v>
      </c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</row>
    <row r="113" spans="1:52" ht="45" x14ac:dyDescent="0.25">
      <c r="A113" s="297">
        <v>2002</v>
      </c>
      <c r="B113" s="170" t="s">
        <v>624</v>
      </c>
      <c r="C113" s="173" t="s">
        <v>625</v>
      </c>
      <c r="D113" s="173" t="s">
        <v>70</v>
      </c>
      <c r="E113" s="173" t="s">
        <v>206</v>
      </c>
      <c r="F113" s="291">
        <v>60340</v>
      </c>
      <c r="G113" s="173" t="s">
        <v>1376</v>
      </c>
      <c r="H113" s="173" t="s">
        <v>79</v>
      </c>
      <c r="I113" s="173" t="s">
        <v>1398</v>
      </c>
      <c r="J113" s="173" t="s">
        <v>79</v>
      </c>
      <c r="K113" s="173" t="s">
        <v>659</v>
      </c>
      <c r="L113" s="173" t="s">
        <v>1081</v>
      </c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</row>
    <row r="114" spans="1:52" ht="30" x14ac:dyDescent="0.25">
      <c r="A114" s="297">
        <v>2002</v>
      </c>
      <c r="B114" s="170" t="s">
        <v>626</v>
      </c>
      <c r="C114" s="173" t="s">
        <v>627</v>
      </c>
      <c r="D114" s="173" t="s">
        <v>661</v>
      </c>
      <c r="E114" s="173" t="s">
        <v>79</v>
      </c>
      <c r="F114" s="291">
        <v>92592</v>
      </c>
      <c r="G114" s="173" t="s">
        <v>662</v>
      </c>
      <c r="H114" s="173" t="s">
        <v>79</v>
      </c>
      <c r="I114" s="173" t="s">
        <v>663</v>
      </c>
      <c r="J114" s="173" t="s">
        <v>664</v>
      </c>
      <c r="K114" s="173" t="s">
        <v>665</v>
      </c>
      <c r="L114" s="173" t="s">
        <v>666</v>
      </c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</row>
    <row r="115" spans="1:52" ht="30" x14ac:dyDescent="0.25">
      <c r="A115" s="297">
        <v>2002</v>
      </c>
      <c r="B115" s="170" t="s">
        <v>628</v>
      </c>
      <c r="C115" s="173" t="s">
        <v>629</v>
      </c>
      <c r="D115" s="173" t="s">
        <v>1407</v>
      </c>
      <c r="E115" s="173" t="s">
        <v>141</v>
      </c>
      <c r="F115" s="291">
        <v>54597</v>
      </c>
      <c r="G115" s="173" t="s">
        <v>668</v>
      </c>
      <c r="H115" s="173" t="s">
        <v>141</v>
      </c>
      <c r="I115" s="173" t="s">
        <v>1392</v>
      </c>
      <c r="J115" s="173" t="s">
        <v>59</v>
      </c>
      <c r="K115" s="173" t="s">
        <v>670</v>
      </c>
      <c r="L115" s="173" t="s">
        <v>103</v>
      </c>
      <c r="M115" s="173" t="s">
        <v>671</v>
      </c>
      <c r="N115" s="173" t="s">
        <v>672</v>
      </c>
      <c r="O115" s="173" t="s">
        <v>687</v>
      </c>
      <c r="P115" s="173" t="s">
        <v>688</v>
      </c>
      <c r="Q115" s="173" t="s">
        <v>689</v>
      </c>
      <c r="R115" s="173"/>
      <c r="S115" s="173" t="s">
        <v>1000</v>
      </c>
      <c r="T115" s="173" t="s">
        <v>26</v>
      </c>
      <c r="U115" s="173" t="s">
        <v>690</v>
      </c>
      <c r="V115" s="173" t="s">
        <v>196</v>
      </c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</row>
    <row r="116" spans="1:52" ht="75" x14ac:dyDescent="0.25">
      <c r="A116" s="297">
        <v>2002</v>
      </c>
      <c r="B116" s="170" t="s">
        <v>630</v>
      </c>
      <c r="C116" s="173" t="s">
        <v>631</v>
      </c>
      <c r="D116" s="173" t="s">
        <v>643</v>
      </c>
      <c r="E116" s="173" t="s">
        <v>196</v>
      </c>
      <c r="F116" s="291">
        <v>25815.48</v>
      </c>
      <c r="G116" s="173" t="s">
        <v>690</v>
      </c>
      <c r="H116" s="173" t="s">
        <v>196</v>
      </c>
      <c r="I116" s="173" t="s">
        <v>41</v>
      </c>
      <c r="J116" s="173" t="s">
        <v>141</v>
      </c>
      <c r="K116" s="173" t="s">
        <v>1033</v>
      </c>
      <c r="L116" s="173" t="s">
        <v>1341</v>
      </c>
      <c r="M116" s="173" t="s">
        <v>1000</v>
      </c>
      <c r="N116" s="173" t="s">
        <v>26</v>
      </c>
      <c r="O116" s="173" t="s">
        <v>670</v>
      </c>
      <c r="P116" s="173" t="s">
        <v>103</v>
      </c>
      <c r="Q116" s="173" t="s">
        <v>1293</v>
      </c>
      <c r="R116" s="173" t="s">
        <v>1342</v>
      </c>
      <c r="S116" s="173" t="s">
        <v>1343</v>
      </c>
      <c r="T116" s="173" t="s">
        <v>117</v>
      </c>
      <c r="U116" s="173" t="s">
        <v>646</v>
      </c>
      <c r="V116" s="173" t="s">
        <v>1344</v>
      </c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</row>
    <row r="117" spans="1:52" ht="60" x14ac:dyDescent="0.25">
      <c r="A117" s="297">
        <v>2002</v>
      </c>
      <c r="B117" s="170" t="s">
        <v>673</v>
      </c>
      <c r="C117" s="173" t="s">
        <v>675</v>
      </c>
      <c r="D117" s="173" t="s">
        <v>676</v>
      </c>
      <c r="E117" s="173" t="s">
        <v>677</v>
      </c>
      <c r="F117" s="291">
        <v>48000</v>
      </c>
      <c r="G117" s="173" t="s">
        <v>678</v>
      </c>
      <c r="H117" s="173" t="s">
        <v>92</v>
      </c>
      <c r="I117" s="173" t="s">
        <v>91</v>
      </c>
      <c r="J117" s="173" t="s">
        <v>92</v>
      </c>
      <c r="K117" s="173" t="s">
        <v>679</v>
      </c>
      <c r="L117" s="173" t="s">
        <v>680</v>
      </c>
      <c r="M117" s="173" t="s">
        <v>681</v>
      </c>
      <c r="N117" s="173" t="s">
        <v>92</v>
      </c>
      <c r="O117" s="173" t="s">
        <v>691</v>
      </c>
      <c r="P117" s="173" t="s">
        <v>692</v>
      </c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</row>
    <row r="118" spans="1:52" ht="60" x14ac:dyDescent="0.25">
      <c r="A118" s="297">
        <v>2002</v>
      </c>
      <c r="B118" s="170" t="s">
        <v>682</v>
      </c>
      <c r="C118" s="173" t="s">
        <v>683</v>
      </c>
      <c r="D118" s="173" t="s">
        <v>684</v>
      </c>
      <c r="E118" s="173" t="s">
        <v>117</v>
      </c>
      <c r="F118" s="291">
        <v>42552</v>
      </c>
      <c r="G118" s="173" t="s">
        <v>685</v>
      </c>
      <c r="H118" s="173" t="s">
        <v>117</v>
      </c>
      <c r="I118" s="173" t="s">
        <v>686</v>
      </c>
      <c r="J118" s="173" t="s">
        <v>65</v>
      </c>
      <c r="K118" s="173" t="s">
        <v>1423</v>
      </c>
      <c r="L118" s="173" t="s">
        <v>694</v>
      </c>
      <c r="M118" s="173" t="s">
        <v>695</v>
      </c>
      <c r="N118" s="173" t="s">
        <v>696</v>
      </c>
      <c r="O118" s="173" t="s">
        <v>145</v>
      </c>
      <c r="P118" s="173" t="s">
        <v>154</v>
      </c>
      <c r="Q118" s="173" t="s">
        <v>697</v>
      </c>
      <c r="R118" s="173" t="s">
        <v>698</v>
      </c>
      <c r="S118" s="173" t="s">
        <v>56</v>
      </c>
      <c r="T118" s="173" t="s">
        <v>1587</v>
      </c>
      <c r="U118" s="173" t="s">
        <v>700</v>
      </c>
      <c r="V118" s="173" t="s">
        <v>701</v>
      </c>
      <c r="W118" s="173" t="s">
        <v>702</v>
      </c>
      <c r="X118" s="173" t="s">
        <v>703</v>
      </c>
      <c r="Y118" s="173" t="s">
        <v>704</v>
      </c>
      <c r="Z118" s="173" t="s">
        <v>117</v>
      </c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</row>
    <row r="119" spans="1:52" ht="45" x14ac:dyDescent="0.25">
      <c r="A119" s="297">
        <v>2003</v>
      </c>
      <c r="B119" s="170" t="s">
        <v>1546</v>
      </c>
      <c r="C119" s="173" t="s">
        <v>706</v>
      </c>
      <c r="D119" s="173" t="s">
        <v>652</v>
      </c>
      <c r="E119" s="173" t="s">
        <v>103</v>
      </c>
      <c r="F119" s="291">
        <v>126208</v>
      </c>
      <c r="G119" s="173" t="s">
        <v>707</v>
      </c>
      <c r="H119" s="173" t="s">
        <v>103</v>
      </c>
      <c r="I119" s="173" t="s">
        <v>670</v>
      </c>
      <c r="J119" s="173" t="s">
        <v>103</v>
      </c>
      <c r="K119" s="173" t="s">
        <v>708</v>
      </c>
      <c r="L119" s="173" t="s">
        <v>709</v>
      </c>
      <c r="M119" s="173" t="s">
        <v>710</v>
      </c>
      <c r="N119" s="173" t="s">
        <v>711</v>
      </c>
      <c r="O119" s="173" t="s">
        <v>712</v>
      </c>
      <c r="P119" s="173" t="s">
        <v>713</v>
      </c>
      <c r="Q119" s="173" t="s">
        <v>714</v>
      </c>
      <c r="R119" s="173" t="s">
        <v>715</v>
      </c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</row>
    <row r="120" spans="1:52" ht="30" x14ac:dyDescent="0.25">
      <c r="A120" s="297">
        <v>2003</v>
      </c>
      <c r="B120" s="170" t="s">
        <v>1547</v>
      </c>
      <c r="C120" s="173" t="s">
        <v>717</v>
      </c>
      <c r="D120" s="173" t="s">
        <v>1242</v>
      </c>
      <c r="E120" s="173" t="s">
        <v>21</v>
      </c>
      <c r="F120" s="291">
        <v>61417</v>
      </c>
      <c r="G120" s="173" t="s">
        <v>719</v>
      </c>
      <c r="H120" s="173" t="s">
        <v>79</v>
      </c>
      <c r="I120" s="173" t="s">
        <v>720</v>
      </c>
      <c r="J120" s="173" t="s">
        <v>21</v>
      </c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</row>
    <row r="121" spans="1:52" ht="60" x14ac:dyDescent="0.25">
      <c r="A121" s="297">
        <v>2003</v>
      </c>
      <c r="B121" s="170" t="s">
        <v>1548</v>
      </c>
      <c r="C121" s="173" t="s">
        <v>722</v>
      </c>
      <c r="D121" s="173" t="s">
        <v>159</v>
      </c>
      <c r="E121" s="173" t="s">
        <v>31</v>
      </c>
      <c r="F121" s="291">
        <v>103022</v>
      </c>
      <c r="G121" s="173" t="s">
        <v>56</v>
      </c>
      <c r="H121" s="173" t="s">
        <v>1587</v>
      </c>
      <c r="I121" s="173" t="s">
        <v>723</v>
      </c>
      <c r="J121" s="173" t="s">
        <v>724</v>
      </c>
      <c r="K121" s="173" t="s">
        <v>725</v>
      </c>
      <c r="L121" s="173" t="s">
        <v>726</v>
      </c>
      <c r="M121" s="173" t="s">
        <v>727</v>
      </c>
      <c r="N121" s="173" t="s">
        <v>728</v>
      </c>
      <c r="O121" s="173" t="s">
        <v>729</v>
      </c>
      <c r="P121" s="173" t="s">
        <v>1587</v>
      </c>
      <c r="Q121" s="173" t="s">
        <v>730</v>
      </c>
      <c r="R121" s="173" t="s">
        <v>731</v>
      </c>
      <c r="S121" s="173" t="s">
        <v>732</v>
      </c>
      <c r="T121" s="173" t="s">
        <v>733</v>
      </c>
      <c r="U121" s="173" t="s">
        <v>734</v>
      </c>
      <c r="V121" s="173" t="s">
        <v>735</v>
      </c>
      <c r="W121" s="173" t="s">
        <v>736</v>
      </c>
      <c r="X121" s="173" t="s">
        <v>737</v>
      </c>
      <c r="Y121" s="173" t="s">
        <v>738</v>
      </c>
      <c r="Z121" s="173" t="s">
        <v>739</v>
      </c>
      <c r="AA121" s="173" t="s">
        <v>740</v>
      </c>
      <c r="AB121" s="173" t="s">
        <v>741</v>
      </c>
      <c r="AC121" s="173" t="s">
        <v>742</v>
      </c>
      <c r="AD121" s="173" t="s">
        <v>647</v>
      </c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</row>
    <row r="122" spans="1:52" ht="45" x14ac:dyDescent="0.25">
      <c r="A122" s="297">
        <v>2003</v>
      </c>
      <c r="B122" s="170" t="s">
        <v>1549</v>
      </c>
      <c r="C122" s="173" t="s">
        <v>635</v>
      </c>
      <c r="D122" s="173" t="s">
        <v>636</v>
      </c>
      <c r="E122" s="173" t="s">
        <v>637</v>
      </c>
      <c r="F122" s="291">
        <v>6900</v>
      </c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</row>
    <row r="123" spans="1:52" ht="45" x14ac:dyDescent="0.25">
      <c r="A123" s="297">
        <v>2003</v>
      </c>
      <c r="B123" s="170" t="s">
        <v>638</v>
      </c>
      <c r="C123" s="173" t="s">
        <v>639</v>
      </c>
      <c r="D123" s="173" t="s">
        <v>640</v>
      </c>
      <c r="E123" s="173" t="s">
        <v>1205</v>
      </c>
      <c r="F123" s="291">
        <v>23742</v>
      </c>
      <c r="G123" s="173" t="s">
        <v>1338</v>
      </c>
      <c r="H123" s="173" t="s">
        <v>1339</v>
      </c>
      <c r="I123" s="173" t="s">
        <v>1340</v>
      </c>
      <c r="J123" s="173" t="s">
        <v>1339</v>
      </c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</row>
    <row r="124" spans="1:52" ht="90" x14ac:dyDescent="0.25">
      <c r="A124" s="297">
        <v>2003</v>
      </c>
      <c r="B124" s="170" t="s">
        <v>743</v>
      </c>
      <c r="C124" s="173" t="s">
        <v>744</v>
      </c>
      <c r="D124" s="173" t="s">
        <v>636</v>
      </c>
      <c r="E124" s="173" t="s">
        <v>637</v>
      </c>
      <c r="F124" s="291">
        <v>150000</v>
      </c>
      <c r="G124" s="173" t="s">
        <v>1393</v>
      </c>
      <c r="H124" s="173" t="s">
        <v>746</v>
      </c>
      <c r="I124" s="173" t="s">
        <v>1412</v>
      </c>
      <c r="J124" s="173" t="s">
        <v>748</v>
      </c>
      <c r="K124" s="173" t="s">
        <v>1000</v>
      </c>
      <c r="L124" s="173" t="s">
        <v>26</v>
      </c>
      <c r="M124" s="173" t="s">
        <v>258</v>
      </c>
      <c r="N124" s="173" t="s">
        <v>749</v>
      </c>
      <c r="O124" s="173" t="s">
        <v>704</v>
      </c>
      <c r="P124" s="173" t="s">
        <v>117</v>
      </c>
      <c r="Q124" s="173" t="s">
        <v>1438</v>
      </c>
      <c r="R124" s="173" t="s">
        <v>751</v>
      </c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</row>
    <row r="125" spans="1:52" ht="45" x14ac:dyDescent="0.25">
      <c r="A125" s="297">
        <v>2003</v>
      </c>
      <c r="B125" s="170" t="s">
        <v>872</v>
      </c>
      <c r="C125" s="173" t="s">
        <v>874</v>
      </c>
      <c r="D125" s="173" t="s">
        <v>875</v>
      </c>
      <c r="E125" s="173" t="s">
        <v>103</v>
      </c>
      <c r="F125" s="291">
        <v>169650</v>
      </c>
      <c r="G125" s="173" t="s">
        <v>184</v>
      </c>
      <c r="H125" s="173" t="s">
        <v>876</v>
      </c>
      <c r="I125" s="173" t="s">
        <v>1415</v>
      </c>
      <c r="J125" s="173" t="s">
        <v>103</v>
      </c>
      <c r="K125" s="173" t="s">
        <v>878</v>
      </c>
      <c r="L125" s="173" t="s">
        <v>879</v>
      </c>
      <c r="M125" s="173" t="s">
        <v>880</v>
      </c>
      <c r="N125" s="173" t="s">
        <v>881</v>
      </c>
      <c r="O125" s="173" t="s">
        <v>258</v>
      </c>
      <c r="P125" s="173" t="s">
        <v>882</v>
      </c>
      <c r="Q125" s="173" t="s">
        <v>1443</v>
      </c>
      <c r="R125" s="173" t="s">
        <v>884</v>
      </c>
      <c r="S125" s="173" t="s">
        <v>1406</v>
      </c>
      <c r="T125" s="173" t="s">
        <v>884</v>
      </c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</row>
    <row r="126" spans="1:52" ht="45" x14ac:dyDescent="0.25">
      <c r="A126" s="297">
        <v>2003</v>
      </c>
      <c r="B126" s="170" t="s">
        <v>886</v>
      </c>
      <c r="C126" s="173" t="s">
        <v>887</v>
      </c>
      <c r="D126" s="173" t="s">
        <v>888</v>
      </c>
      <c r="E126" s="173" t="s">
        <v>196</v>
      </c>
      <c r="F126" s="291">
        <v>57936</v>
      </c>
      <c r="G126" s="173" t="s">
        <v>1052</v>
      </c>
      <c r="H126" s="173" t="s">
        <v>196</v>
      </c>
      <c r="I126" s="173" t="s">
        <v>653</v>
      </c>
      <c r="J126" s="173" t="s">
        <v>890</v>
      </c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</row>
    <row r="127" spans="1:52" ht="45" x14ac:dyDescent="0.25">
      <c r="A127" s="297">
        <v>2003</v>
      </c>
      <c r="B127" s="170" t="s">
        <v>891</v>
      </c>
      <c r="C127" s="173" t="s">
        <v>892</v>
      </c>
      <c r="D127" s="173" t="s">
        <v>893</v>
      </c>
      <c r="E127" s="173" t="s">
        <v>154</v>
      </c>
      <c r="F127" s="291">
        <v>124612</v>
      </c>
      <c r="G127" s="173" t="s">
        <v>153</v>
      </c>
      <c r="H127" s="173" t="s">
        <v>154</v>
      </c>
      <c r="I127" s="173" t="s">
        <v>303</v>
      </c>
      <c r="J127" s="173" t="s">
        <v>154</v>
      </c>
      <c r="K127" s="173" t="s">
        <v>894</v>
      </c>
      <c r="L127" s="173" t="s">
        <v>895</v>
      </c>
      <c r="M127" s="173" t="s">
        <v>896</v>
      </c>
      <c r="N127" s="173" t="s">
        <v>84</v>
      </c>
      <c r="O127" s="173" t="s">
        <v>653</v>
      </c>
      <c r="P127" s="173" t="s">
        <v>897</v>
      </c>
      <c r="Q127" s="173" t="s">
        <v>652</v>
      </c>
      <c r="R127" s="173" t="s">
        <v>103</v>
      </c>
      <c r="S127" s="173" t="s">
        <v>1242</v>
      </c>
      <c r="T127" s="173" t="s">
        <v>21</v>
      </c>
      <c r="U127" s="173" t="s">
        <v>898</v>
      </c>
      <c r="V127" s="173" t="s">
        <v>196</v>
      </c>
      <c r="W127" s="173" t="s">
        <v>56</v>
      </c>
      <c r="X127" s="173" t="s">
        <v>90</v>
      </c>
      <c r="Y127" s="173" t="s">
        <v>1293</v>
      </c>
      <c r="Z127" s="173" t="s">
        <v>899</v>
      </c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</row>
    <row r="128" spans="1:52" ht="30" x14ac:dyDescent="0.25">
      <c r="A128" s="297">
        <v>2004</v>
      </c>
      <c r="B128" s="170" t="s">
        <v>1550</v>
      </c>
      <c r="C128" s="173" t="s">
        <v>645</v>
      </c>
      <c r="D128" s="173" t="s">
        <v>39</v>
      </c>
      <c r="E128" s="173" t="s">
        <v>40</v>
      </c>
      <c r="F128" s="291">
        <v>31350</v>
      </c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</row>
    <row r="129" spans="1:52" ht="30" x14ac:dyDescent="0.25">
      <c r="A129" s="297">
        <v>2004</v>
      </c>
      <c r="B129" s="170" t="s">
        <v>1551</v>
      </c>
      <c r="C129" s="173" t="s">
        <v>901</v>
      </c>
      <c r="D129" s="173" t="s">
        <v>636</v>
      </c>
      <c r="E129" s="173" t="s">
        <v>902</v>
      </c>
      <c r="F129" s="291">
        <v>90000</v>
      </c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</row>
    <row r="130" spans="1:52" ht="30" x14ac:dyDescent="0.25">
      <c r="A130" s="297">
        <v>2004</v>
      </c>
      <c r="B130" s="170" t="s">
        <v>1552</v>
      </c>
      <c r="C130" s="173" t="s">
        <v>904</v>
      </c>
      <c r="D130" s="173" t="s">
        <v>905</v>
      </c>
      <c r="E130" s="173" t="s">
        <v>103</v>
      </c>
      <c r="F130" s="291">
        <v>37750</v>
      </c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</row>
    <row r="131" spans="1:52" ht="75" x14ac:dyDescent="0.25">
      <c r="A131" s="297">
        <v>2004</v>
      </c>
      <c r="B131" s="170" t="s">
        <v>1553</v>
      </c>
      <c r="C131" s="173" t="s">
        <v>908</v>
      </c>
      <c r="D131" s="173" t="s">
        <v>909</v>
      </c>
      <c r="E131" s="173" t="s">
        <v>90</v>
      </c>
      <c r="F131" s="291">
        <v>167381</v>
      </c>
      <c r="G131" s="173" t="s">
        <v>1394</v>
      </c>
      <c r="H131" s="173" t="s">
        <v>90</v>
      </c>
      <c r="I131" s="173" t="s">
        <v>54</v>
      </c>
      <c r="J131" s="173" t="s">
        <v>143</v>
      </c>
      <c r="K131" s="173" t="s">
        <v>1440</v>
      </c>
      <c r="L131" s="173" t="s">
        <v>143</v>
      </c>
      <c r="M131" s="173" t="s">
        <v>1318</v>
      </c>
      <c r="N131" s="173" t="s">
        <v>1011</v>
      </c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</row>
    <row r="132" spans="1:52" ht="75" x14ac:dyDescent="0.25">
      <c r="A132" s="302">
        <v>2004</v>
      </c>
      <c r="B132" s="293" t="s">
        <v>1614</v>
      </c>
      <c r="C132" s="294" t="s">
        <v>260</v>
      </c>
      <c r="D132" s="294" t="s">
        <v>54</v>
      </c>
      <c r="E132" s="294" t="s">
        <v>143</v>
      </c>
      <c r="F132" s="295">
        <v>449903</v>
      </c>
      <c r="G132" s="294" t="s">
        <v>58</v>
      </c>
      <c r="H132" s="294" t="s">
        <v>59</v>
      </c>
      <c r="I132" s="294" t="s">
        <v>1426</v>
      </c>
      <c r="J132" s="294" t="s">
        <v>63</v>
      </c>
      <c r="K132" s="294" t="s">
        <v>261</v>
      </c>
      <c r="L132" s="294" t="s">
        <v>143</v>
      </c>
      <c r="M132" s="294" t="s">
        <v>262</v>
      </c>
      <c r="N132" s="294" t="s">
        <v>143</v>
      </c>
      <c r="O132" s="294" t="s">
        <v>263</v>
      </c>
      <c r="P132" s="294" t="s">
        <v>79</v>
      </c>
      <c r="Q132" s="294" t="s">
        <v>74</v>
      </c>
      <c r="R132" s="294" t="s">
        <v>264</v>
      </c>
      <c r="S132" s="294" t="s">
        <v>1033</v>
      </c>
      <c r="T132" s="294" t="s">
        <v>55</v>
      </c>
      <c r="U132" s="294" t="s">
        <v>265</v>
      </c>
      <c r="V132" s="294" t="s">
        <v>92</v>
      </c>
      <c r="W132" s="294" t="s">
        <v>266</v>
      </c>
      <c r="X132" s="294" t="s">
        <v>92</v>
      </c>
      <c r="Y132" s="294" t="s">
        <v>267</v>
      </c>
      <c r="Z132" s="294" t="s">
        <v>92</v>
      </c>
      <c r="AA132" s="294" t="s">
        <v>268</v>
      </c>
      <c r="AB132" s="294" t="s">
        <v>79</v>
      </c>
      <c r="AC132" s="294" t="s">
        <v>269</v>
      </c>
      <c r="AD132" s="294" t="s">
        <v>270</v>
      </c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</row>
    <row r="133" spans="1:52" ht="45" x14ac:dyDescent="0.25">
      <c r="A133" s="297">
        <v>2005</v>
      </c>
      <c r="B133" s="293" t="s">
        <v>1554</v>
      </c>
      <c r="C133" s="294" t="s">
        <v>1013</v>
      </c>
      <c r="D133" s="294" t="s">
        <v>39</v>
      </c>
      <c r="E133" s="294" t="s">
        <v>40</v>
      </c>
      <c r="F133" s="295">
        <v>30850</v>
      </c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6"/>
      <c r="AZ133" s="296"/>
    </row>
    <row r="134" spans="1:52" ht="45" x14ac:dyDescent="0.25">
      <c r="A134" s="297">
        <v>2005</v>
      </c>
      <c r="B134" s="170" t="s">
        <v>1555</v>
      </c>
      <c r="C134" s="173" t="s">
        <v>911</v>
      </c>
      <c r="D134" s="173" t="s">
        <v>303</v>
      </c>
      <c r="E134" s="173" t="s">
        <v>154</v>
      </c>
      <c r="F134" s="291">
        <v>128496</v>
      </c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4"/>
      <c r="AZ134" s="294"/>
    </row>
    <row r="135" spans="1:52" ht="45" x14ac:dyDescent="0.25">
      <c r="A135" s="297">
        <v>2005</v>
      </c>
      <c r="B135" s="170" t="s">
        <v>1556</v>
      </c>
      <c r="C135" s="173" t="s">
        <v>913</v>
      </c>
      <c r="D135" s="173" t="s">
        <v>145</v>
      </c>
      <c r="E135" s="173" t="s">
        <v>154</v>
      </c>
      <c r="F135" s="291">
        <v>154805</v>
      </c>
      <c r="G135" s="294" t="s">
        <v>56</v>
      </c>
      <c r="H135" s="294" t="s">
        <v>90</v>
      </c>
      <c r="I135" s="294" t="s">
        <v>243</v>
      </c>
      <c r="J135" s="294" t="s">
        <v>117</v>
      </c>
      <c r="K135" s="294" t="s">
        <v>76</v>
      </c>
      <c r="L135" s="294" t="s">
        <v>307</v>
      </c>
      <c r="M135" s="294" t="s">
        <v>702</v>
      </c>
      <c r="N135" s="294" t="s">
        <v>309</v>
      </c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</row>
    <row r="136" spans="1:52" ht="45" x14ac:dyDescent="0.25">
      <c r="A136" s="297">
        <v>2005</v>
      </c>
      <c r="B136" s="170" t="s">
        <v>914</v>
      </c>
      <c r="C136" s="173" t="s">
        <v>915</v>
      </c>
      <c r="D136" s="173" t="s">
        <v>916</v>
      </c>
      <c r="E136" s="173" t="s">
        <v>154</v>
      </c>
      <c r="F136" s="291">
        <v>184200</v>
      </c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</row>
    <row r="137" spans="1:52" ht="60" x14ac:dyDescent="0.25">
      <c r="A137" s="297">
        <v>2005</v>
      </c>
      <c r="B137" s="170" t="s">
        <v>917</v>
      </c>
      <c r="C137" s="173" t="s">
        <v>918</v>
      </c>
      <c r="D137" s="173" t="s">
        <v>919</v>
      </c>
      <c r="E137" s="173" t="s">
        <v>309</v>
      </c>
      <c r="F137" s="291">
        <v>100000</v>
      </c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</row>
    <row r="138" spans="1:52" ht="60" x14ac:dyDescent="0.25">
      <c r="A138" s="284">
        <v>2005</v>
      </c>
      <c r="B138" s="293" t="s">
        <v>277</v>
      </c>
      <c r="C138" s="294" t="s">
        <v>271</v>
      </c>
      <c r="D138" s="294" t="s">
        <v>97</v>
      </c>
      <c r="E138" s="294" t="s">
        <v>21</v>
      </c>
      <c r="F138" s="295">
        <v>248436</v>
      </c>
      <c r="G138" s="294" t="s">
        <v>153</v>
      </c>
      <c r="H138" s="294" t="s">
        <v>154</v>
      </c>
      <c r="I138" s="294" t="s">
        <v>145</v>
      </c>
      <c r="J138" s="294" t="s">
        <v>154</v>
      </c>
      <c r="K138" s="294" t="s">
        <v>255</v>
      </c>
      <c r="L138" s="173" t="s">
        <v>256</v>
      </c>
      <c r="M138" s="294" t="s">
        <v>1348</v>
      </c>
      <c r="N138" s="294" t="s">
        <v>26</v>
      </c>
      <c r="O138" s="294" t="s">
        <v>1349</v>
      </c>
      <c r="P138" s="294" t="s">
        <v>154</v>
      </c>
      <c r="Q138" s="294" t="s">
        <v>159</v>
      </c>
      <c r="R138" s="294" t="s">
        <v>31</v>
      </c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6"/>
      <c r="AZ138" s="296"/>
    </row>
    <row r="139" spans="1:52" ht="45" x14ac:dyDescent="0.25">
      <c r="A139" s="297">
        <v>2005</v>
      </c>
      <c r="B139" s="170" t="s">
        <v>920</v>
      </c>
      <c r="C139" s="173" t="s">
        <v>921</v>
      </c>
      <c r="D139" s="173" t="s">
        <v>922</v>
      </c>
      <c r="E139" s="173" t="s">
        <v>69</v>
      </c>
      <c r="F139" s="291">
        <v>62240</v>
      </c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</row>
    <row r="140" spans="1:52" ht="30" x14ac:dyDescent="0.25">
      <c r="A140" s="297">
        <v>2005</v>
      </c>
      <c r="B140" s="170" t="s">
        <v>278</v>
      </c>
      <c r="C140" s="173" t="s">
        <v>947</v>
      </c>
      <c r="D140" s="173" t="s">
        <v>1242</v>
      </c>
      <c r="E140" s="173" t="s">
        <v>21</v>
      </c>
      <c r="F140" s="291">
        <v>32054</v>
      </c>
      <c r="G140" s="294" t="s">
        <v>720</v>
      </c>
      <c r="H140" s="294" t="s">
        <v>21</v>
      </c>
      <c r="I140" s="294" t="s">
        <v>1249</v>
      </c>
      <c r="J140" s="294" t="s">
        <v>79</v>
      </c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</row>
    <row r="141" spans="1:52" ht="30" x14ac:dyDescent="0.25">
      <c r="A141" s="297">
        <v>2005</v>
      </c>
      <c r="B141" s="170" t="s">
        <v>923</v>
      </c>
      <c r="C141" s="173" t="s">
        <v>949</v>
      </c>
      <c r="D141" s="173" t="s">
        <v>58</v>
      </c>
      <c r="E141" s="173" t="s">
        <v>59</v>
      </c>
      <c r="F141" s="291">
        <v>90860</v>
      </c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</row>
    <row r="142" spans="1:52" ht="30" x14ac:dyDescent="0.25">
      <c r="A142" s="297">
        <v>2005</v>
      </c>
      <c r="B142" s="170" t="s">
        <v>924</v>
      </c>
      <c r="C142" s="173" t="s">
        <v>951</v>
      </c>
      <c r="D142" s="173" t="s">
        <v>952</v>
      </c>
      <c r="E142" s="173" t="s">
        <v>196</v>
      </c>
      <c r="F142" s="291">
        <v>89000</v>
      </c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</row>
    <row r="143" spans="1:52" ht="30" x14ac:dyDescent="0.25">
      <c r="A143" s="297">
        <v>2005</v>
      </c>
      <c r="B143" s="170" t="s">
        <v>925</v>
      </c>
      <c r="C143" s="173" t="s">
        <v>953</v>
      </c>
      <c r="D143" s="173" t="s">
        <v>1242</v>
      </c>
      <c r="E143" s="173" t="s">
        <v>21</v>
      </c>
      <c r="F143" s="291">
        <v>195790</v>
      </c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</row>
    <row r="144" spans="1:52" ht="30" x14ac:dyDescent="0.25">
      <c r="A144" s="297">
        <v>2005</v>
      </c>
      <c r="B144" s="170" t="s">
        <v>926</v>
      </c>
      <c r="C144" s="173" t="s">
        <v>954</v>
      </c>
      <c r="D144" s="173" t="s">
        <v>58</v>
      </c>
      <c r="E144" s="173" t="s">
        <v>59</v>
      </c>
      <c r="F144" s="291">
        <v>112719</v>
      </c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</row>
    <row r="145" spans="1:52" ht="30" x14ac:dyDescent="0.25">
      <c r="A145" s="297">
        <v>2005</v>
      </c>
      <c r="B145" s="170" t="s">
        <v>927</v>
      </c>
      <c r="C145" s="173" t="s">
        <v>955</v>
      </c>
      <c r="D145" s="173" t="s">
        <v>956</v>
      </c>
      <c r="E145" s="173" t="s">
        <v>59</v>
      </c>
      <c r="F145" s="291">
        <v>132095</v>
      </c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</row>
    <row r="146" spans="1:52" ht="45" x14ac:dyDescent="0.25">
      <c r="A146" s="297">
        <v>2005</v>
      </c>
      <c r="B146" s="170" t="s">
        <v>928</v>
      </c>
      <c r="C146" s="173" t="s">
        <v>957</v>
      </c>
      <c r="D146" s="173" t="s">
        <v>1350</v>
      </c>
      <c r="E146" s="173" t="s">
        <v>959</v>
      </c>
      <c r="F146" s="291">
        <v>250000</v>
      </c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</row>
    <row r="147" spans="1:52" ht="75" x14ac:dyDescent="0.25">
      <c r="A147" s="297">
        <v>2005</v>
      </c>
      <c r="B147" s="170" t="s">
        <v>929</v>
      </c>
      <c r="C147" s="173" t="s">
        <v>960</v>
      </c>
      <c r="D147" s="173" t="s">
        <v>1351</v>
      </c>
      <c r="E147" s="173" t="s">
        <v>143</v>
      </c>
      <c r="F147" s="291">
        <v>192016</v>
      </c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</row>
    <row r="148" spans="1:52" ht="45" x14ac:dyDescent="0.25">
      <c r="A148" s="297">
        <v>2005</v>
      </c>
      <c r="B148" s="170" t="s">
        <v>930</v>
      </c>
      <c r="C148" s="173" t="s">
        <v>962</v>
      </c>
      <c r="D148" s="173" t="s">
        <v>1352</v>
      </c>
      <c r="E148" s="173" t="s">
        <v>964</v>
      </c>
      <c r="F148" s="291">
        <v>63925</v>
      </c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</row>
    <row r="149" spans="1:52" ht="30" x14ac:dyDescent="0.25">
      <c r="A149" s="297">
        <v>2005</v>
      </c>
      <c r="B149" s="170" t="s">
        <v>931</v>
      </c>
      <c r="C149" s="173" t="s">
        <v>965</v>
      </c>
      <c r="D149" s="173" t="s">
        <v>966</v>
      </c>
      <c r="E149" s="173" t="s">
        <v>26</v>
      </c>
      <c r="F149" s="291">
        <v>102791</v>
      </c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4"/>
      <c r="AZ149" s="294"/>
    </row>
    <row r="150" spans="1:52" ht="75" x14ac:dyDescent="0.25">
      <c r="A150" s="297">
        <v>2005</v>
      </c>
      <c r="B150" s="170" t="s">
        <v>932</v>
      </c>
      <c r="C150" s="173" t="s">
        <v>967</v>
      </c>
      <c r="D150" s="173" t="s">
        <v>968</v>
      </c>
      <c r="E150" s="173" t="s">
        <v>143</v>
      </c>
      <c r="F150" s="291">
        <v>50565</v>
      </c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</row>
    <row r="151" spans="1:52" ht="135" x14ac:dyDescent="0.25">
      <c r="A151" s="284">
        <v>2005</v>
      </c>
      <c r="B151" s="293" t="s">
        <v>284</v>
      </c>
      <c r="C151" s="294" t="s">
        <v>1602</v>
      </c>
      <c r="D151" s="294" t="s">
        <v>847</v>
      </c>
      <c r="E151" s="294" t="s">
        <v>26</v>
      </c>
      <c r="F151" s="295">
        <v>71173</v>
      </c>
      <c r="G151" s="294" t="s">
        <v>33</v>
      </c>
      <c r="H151" s="294" t="s">
        <v>26</v>
      </c>
      <c r="I151" s="294" t="s">
        <v>286</v>
      </c>
      <c r="J151" s="294" t="s">
        <v>26</v>
      </c>
      <c r="K151" s="294" t="s">
        <v>287</v>
      </c>
      <c r="L151" s="294" t="s">
        <v>26</v>
      </c>
      <c r="M151" s="294" t="s">
        <v>145</v>
      </c>
      <c r="N151" s="294" t="s">
        <v>154</v>
      </c>
      <c r="O151" s="294" t="s">
        <v>1000</v>
      </c>
      <c r="P151" s="294" t="s">
        <v>26</v>
      </c>
      <c r="Q151" s="294" t="s">
        <v>76</v>
      </c>
      <c r="R151" s="294" t="s">
        <v>289</v>
      </c>
      <c r="S151" s="294" t="s">
        <v>290</v>
      </c>
      <c r="T151" s="294" t="s">
        <v>291</v>
      </c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6"/>
      <c r="AZ151" s="296"/>
    </row>
    <row r="152" spans="1:52" ht="45" x14ac:dyDescent="0.25">
      <c r="A152" s="297">
        <v>2005</v>
      </c>
      <c r="B152" s="170" t="s">
        <v>933</v>
      </c>
      <c r="C152" s="173" t="s">
        <v>971</v>
      </c>
      <c r="D152" s="173" t="s">
        <v>153</v>
      </c>
      <c r="E152" s="173" t="s">
        <v>154</v>
      </c>
      <c r="F152" s="291">
        <v>129000</v>
      </c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</row>
    <row r="153" spans="1:52" ht="45" x14ac:dyDescent="0.25">
      <c r="A153" s="297">
        <v>2005</v>
      </c>
      <c r="B153" s="170" t="s">
        <v>934</v>
      </c>
      <c r="C153" s="173" t="s">
        <v>972</v>
      </c>
      <c r="D153" s="173" t="s">
        <v>153</v>
      </c>
      <c r="E153" s="173" t="s">
        <v>154</v>
      </c>
      <c r="F153" s="291">
        <v>197500</v>
      </c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</row>
    <row r="154" spans="1:52" ht="45" x14ac:dyDescent="0.25">
      <c r="A154" s="297">
        <v>2005</v>
      </c>
      <c r="B154" s="170" t="s">
        <v>935</v>
      </c>
      <c r="C154" s="173" t="s">
        <v>973</v>
      </c>
      <c r="D154" s="173" t="s">
        <v>180</v>
      </c>
      <c r="E154" s="173" t="s">
        <v>1014</v>
      </c>
      <c r="F154" s="291">
        <v>247159</v>
      </c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4"/>
      <c r="AZ154" s="294"/>
    </row>
    <row r="155" spans="1:52" ht="30" x14ac:dyDescent="0.25">
      <c r="A155" s="297">
        <v>2005</v>
      </c>
      <c r="B155" s="170" t="s">
        <v>936</v>
      </c>
      <c r="C155" s="173" t="s">
        <v>975</v>
      </c>
      <c r="D155" s="173" t="s">
        <v>684</v>
      </c>
      <c r="E155" s="173" t="s">
        <v>117</v>
      </c>
      <c r="F155" s="291">
        <v>196695</v>
      </c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</row>
    <row r="156" spans="1:52" ht="30" x14ac:dyDescent="0.25">
      <c r="A156" s="297">
        <v>2005</v>
      </c>
      <c r="B156" s="170" t="s">
        <v>945</v>
      </c>
      <c r="C156" s="173" t="s">
        <v>985</v>
      </c>
      <c r="D156" s="173" t="s">
        <v>1353</v>
      </c>
      <c r="E156" s="173"/>
      <c r="F156" s="291">
        <v>117000</v>
      </c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</row>
    <row r="157" spans="1:52" x14ac:dyDescent="0.25">
      <c r="A157" s="297">
        <v>2005</v>
      </c>
      <c r="B157" s="170" t="s">
        <v>946</v>
      </c>
      <c r="C157" s="173" t="s">
        <v>987</v>
      </c>
      <c r="D157" s="173" t="s">
        <v>1354</v>
      </c>
      <c r="E157" s="173"/>
      <c r="F157" s="291">
        <v>50000</v>
      </c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</row>
    <row r="158" spans="1:52" ht="30" x14ac:dyDescent="0.25">
      <c r="A158" s="297">
        <v>2005</v>
      </c>
      <c r="B158" s="170" t="s">
        <v>937</v>
      </c>
      <c r="C158" s="173" t="s">
        <v>310</v>
      </c>
      <c r="D158" s="173" t="s">
        <v>311</v>
      </c>
      <c r="E158" s="173" t="s">
        <v>92</v>
      </c>
      <c r="F158" s="291">
        <v>73996</v>
      </c>
      <c r="G158" s="294" t="s">
        <v>1390</v>
      </c>
      <c r="H158" s="294" t="s">
        <v>92</v>
      </c>
      <c r="I158" s="294" t="s">
        <v>313</v>
      </c>
      <c r="J158" s="294" t="s">
        <v>92</v>
      </c>
      <c r="K158" s="294" t="s">
        <v>314</v>
      </c>
      <c r="L158" s="294" t="s">
        <v>315</v>
      </c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</row>
    <row r="159" spans="1:52" ht="45" x14ac:dyDescent="0.25">
      <c r="A159" s="297">
        <v>2005</v>
      </c>
      <c r="B159" s="170" t="s">
        <v>938</v>
      </c>
      <c r="C159" s="173" t="s">
        <v>976</v>
      </c>
      <c r="D159" s="173" t="s">
        <v>159</v>
      </c>
      <c r="E159" s="173" t="s">
        <v>31</v>
      </c>
      <c r="F159" s="291">
        <v>59600</v>
      </c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</row>
    <row r="160" spans="1:52" ht="30" x14ac:dyDescent="0.25">
      <c r="A160" s="297">
        <v>2005</v>
      </c>
      <c r="B160" s="170" t="s">
        <v>939</v>
      </c>
      <c r="C160" s="173" t="s">
        <v>977</v>
      </c>
      <c r="D160" s="173" t="s">
        <v>39</v>
      </c>
      <c r="E160" s="173" t="s">
        <v>40</v>
      </c>
      <c r="F160" s="291">
        <v>39459</v>
      </c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</row>
    <row r="161" spans="1:52" ht="60" x14ac:dyDescent="0.25">
      <c r="A161" s="297">
        <v>2005</v>
      </c>
      <c r="B161" s="170" t="s">
        <v>940</v>
      </c>
      <c r="C161" s="173" t="s">
        <v>978</v>
      </c>
      <c r="D161" s="173" t="s">
        <v>56</v>
      </c>
      <c r="E161" s="173" t="s">
        <v>90</v>
      </c>
      <c r="F161" s="291">
        <v>150000</v>
      </c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</row>
    <row r="162" spans="1:52" ht="45" x14ac:dyDescent="0.25">
      <c r="A162" s="297">
        <v>2005</v>
      </c>
      <c r="B162" s="170" t="s">
        <v>941</v>
      </c>
      <c r="C162" s="173" t="s">
        <v>979</v>
      </c>
      <c r="D162" s="173" t="s">
        <v>64</v>
      </c>
      <c r="E162" s="173" t="s">
        <v>117</v>
      </c>
      <c r="F162" s="291">
        <v>162406</v>
      </c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</row>
    <row r="163" spans="1:52" ht="45" x14ac:dyDescent="0.25">
      <c r="A163" s="297">
        <v>2005</v>
      </c>
      <c r="B163" s="170" t="s">
        <v>942</v>
      </c>
      <c r="C163" s="173" t="s">
        <v>980</v>
      </c>
      <c r="D163" s="173" t="s">
        <v>1355</v>
      </c>
      <c r="E163" s="173"/>
      <c r="F163" s="291">
        <v>178694</v>
      </c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</row>
    <row r="164" spans="1:52" ht="30" x14ac:dyDescent="0.25">
      <c r="A164" s="297">
        <v>2005</v>
      </c>
      <c r="B164" s="170" t="s">
        <v>943</v>
      </c>
      <c r="C164" s="173" t="s">
        <v>982</v>
      </c>
      <c r="D164" s="173" t="s">
        <v>1000</v>
      </c>
      <c r="E164" s="173" t="s">
        <v>26</v>
      </c>
      <c r="F164" s="291">
        <v>215100</v>
      </c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</row>
    <row r="165" spans="1:52" ht="30" x14ac:dyDescent="0.25">
      <c r="A165" s="297">
        <v>2005</v>
      </c>
      <c r="B165" s="170" t="s">
        <v>944</v>
      </c>
      <c r="C165" s="173" t="s">
        <v>983</v>
      </c>
      <c r="D165" s="173" t="s">
        <v>1356</v>
      </c>
      <c r="E165" s="173" t="s">
        <v>117</v>
      </c>
      <c r="F165" s="291">
        <v>178799</v>
      </c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</row>
    <row r="166" spans="1:52" ht="30" x14ac:dyDescent="0.25">
      <c r="A166" s="297">
        <v>2006</v>
      </c>
      <c r="B166" s="170" t="s">
        <v>1615</v>
      </c>
      <c r="C166" s="173" t="s">
        <v>1616</v>
      </c>
      <c r="D166" s="173" t="s">
        <v>1005</v>
      </c>
      <c r="E166" s="173" t="s">
        <v>79</v>
      </c>
      <c r="F166" s="291">
        <v>31746</v>
      </c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</row>
    <row r="167" spans="1:52" ht="30" x14ac:dyDescent="0.25">
      <c r="A167" s="284">
        <v>2006</v>
      </c>
      <c r="B167" s="293" t="s">
        <v>1601</v>
      </c>
      <c r="C167" s="294" t="s">
        <v>1600</v>
      </c>
      <c r="D167" s="294" t="s">
        <v>1005</v>
      </c>
      <c r="E167" s="294" t="s">
        <v>79</v>
      </c>
      <c r="F167" s="295">
        <v>126160</v>
      </c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</row>
    <row r="168" spans="1:52" ht="30" x14ac:dyDescent="0.25">
      <c r="A168" s="301">
        <v>2007</v>
      </c>
      <c r="B168" s="170" t="s">
        <v>1</v>
      </c>
      <c r="C168" s="173" t="s">
        <v>3</v>
      </c>
      <c r="D168" s="173" t="s">
        <v>820</v>
      </c>
      <c r="E168" s="173" t="s">
        <v>206</v>
      </c>
      <c r="F168" s="291">
        <v>199263</v>
      </c>
      <c r="G168" s="173" t="s">
        <v>1395</v>
      </c>
      <c r="H168" s="173" t="s">
        <v>206</v>
      </c>
      <c r="I168" s="173" t="s">
        <v>11</v>
      </c>
      <c r="J168" s="173" t="s">
        <v>1014</v>
      </c>
      <c r="K168" s="173" t="s">
        <v>13</v>
      </c>
      <c r="L168" s="173" t="s">
        <v>15</v>
      </c>
      <c r="M168" s="173" t="s">
        <v>14</v>
      </c>
      <c r="N168" s="173" t="s">
        <v>16</v>
      </c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</row>
    <row r="169" spans="1:52" ht="30" x14ac:dyDescent="0.25">
      <c r="A169" s="301">
        <v>2007</v>
      </c>
      <c r="B169" s="170" t="s">
        <v>1608</v>
      </c>
      <c r="C169" s="173" t="s">
        <v>17</v>
      </c>
      <c r="D169" s="173" t="s">
        <v>1241</v>
      </c>
      <c r="E169" s="173" t="s">
        <v>21</v>
      </c>
      <c r="F169" s="291">
        <v>150000</v>
      </c>
      <c r="G169" s="173" t="s">
        <v>896</v>
      </c>
      <c r="H169" s="173" t="s">
        <v>21</v>
      </c>
      <c r="I169" s="173" t="s">
        <v>23</v>
      </c>
      <c r="J169" s="173" t="s">
        <v>24</v>
      </c>
      <c r="K169" s="173" t="s">
        <v>286</v>
      </c>
      <c r="L169" s="173" t="s">
        <v>26</v>
      </c>
      <c r="M169" s="173" t="s">
        <v>127</v>
      </c>
      <c r="N169" s="173" t="s">
        <v>26</v>
      </c>
      <c r="O169" s="173" t="s">
        <v>1365</v>
      </c>
      <c r="P169" s="173" t="s">
        <v>26</v>
      </c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</row>
    <row r="170" spans="1:52" ht="60" x14ac:dyDescent="0.25">
      <c r="A170" s="301">
        <v>2007</v>
      </c>
      <c r="B170" s="170" t="s">
        <v>1604</v>
      </c>
      <c r="C170" s="173" t="s">
        <v>82</v>
      </c>
      <c r="D170" s="173" t="s">
        <v>1243</v>
      </c>
      <c r="E170" s="173" t="s">
        <v>84</v>
      </c>
      <c r="F170" s="291">
        <v>89920</v>
      </c>
      <c r="G170" s="173" t="s">
        <v>85</v>
      </c>
      <c r="H170" s="173" t="s">
        <v>86</v>
      </c>
      <c r="I170" s="173" t="s">
        <v>87</v>
      </c>
      <c r="J170" s="173" t="s">
        <v>88</v>
      </c>
      <c r="K170" s="173" t="s">
        <v>56</v>
      </c>
      <c r="L170" s="173" t="s">
        <v>90</v>
      </c>
      <c r="M170" s="173" t="s">
        <v>1426</v>
      </c>
      <c r="N170" s="173" t="s">
        <v>63</v>
      </c>
      <c r="O170" s="173" t="s">
        <v>91</v>
      </c>
      <c r="P170" s="173" t="s">
        <v>92</v>
      </c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</row>
    <row r="171" spans="1:52" ht="60" x14ac:dyDescent="0.25">
      <c r="A171" s="301">
        <v>2007</v>
      </c>
      <c r="B171" s="170" t="s">
        <v>1609</v>
      </c>
      <c r="C171" s="173" t="s">
        <v>29</v>
      </c>
      <c r="D171" s="173" t="s">
        <v>159</v>
      </c>
      <c r="E171" s="173" t="s">
        <v>31</v>
      </c>
      <c r="F171" s="291">
        <v>128197</v>
      </c>
      <c r="G171" s="173" t="s">
        <v>32</v>
      </c>
      <c r="H171" s="173" t="s">
        <v>31</v>
      </c>
      <c r="I171" s="173" t="s">
        <v>33</v>
      </c>
      <c r="J171" s="173" t="s">
        <v>26</v>
      </c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 t="s">
        <v>80</v>
      </c>
      <c r="AZ171" s="173" t="s">
        <v>81</v>
      </c>
    </row>
    <row r="172" spans="1:52" ht="90" x14ac:dyDescent="0.25">
      <c r="A172" s="301">
        <v>2007</v>
      </c>
      <c r="B172" s="170" t="s">
        <v>1603</v>
      </c>
      <c r="C172" s="173" t="s">
        <v>34</v>
      </c>
      <c r="D172" s="173" t="s">
        <v>35</v>
      </c>
      <c r="E172" s="173" t="s">
        <v>36</v>
      </c>
      <c r="F172" s="291">
        <v>299944</v>
      </c>
      <c r="G172" s="173" t="s">
        <v>37</v>
      </c>
      <c r="H172" s="173" t="s">
        <v>38</v>
      </c>
      <c r="I172" s="173" t="s">
        <v>39</v>
      </c>
      <c r="J172" s="173" t="s">
        <v>40</v>
      </c>
      <c r="K172" s="173" t="s">
        <v>41</v>
      </c>
      <c r="L172" s="173" t="s">
        <v>42</v>
      </c>
      <c r="M172" s="173" t="s">
        <v>44</v>
      </c>
      <c r="N172" s="173" t="s">
        <v>43</v>
      </c>
      <c r="O172" s="173" t="s">
        <v>1000</v>
      </c>
      <c r="P172" s="173" t="s">
        <v>46</v>
      </c>
      <c r="Q172" s="173" t="s">
        <v>47</v>
      </c>
      <c r="R172" s="173" t="s">
        <v>48</v>
      </c>
      <c r="S172" s="173" t="s">
        <v>49</v>
      </c>
      <c r="T172" s="173" t="s">
        <v>50</v>
      </c>
      <c r="U172" s="173" t="s">
        <v>51</v>
      </c>
      <c r="V172" s="173" t="s">
        <v>15</v>
      </c>
      <c r="W172" s="173" t="s">
        <v>52</v>
      </c>
      <c r="X172" s="173" t="s">
        <v>53</v>
      </c>
      <c r="Y172" s="173" t="s">
        <v>54</v>
      </c>
      <c r="Z172" s="173" t="s">
        <v>55</v>
      </c>
      <c r="AA172" s="173" t="s">
        <v>56</v>
      </c>
      <c r="AB172" s="173" t="s">
        <v>57</v>
      </c>
      <c r="AC172" s="173" t="s">
        <v>58</v>
      </c>
      <c r="AD172" s="173" t="s">
        <v>59</v>
      </c>
      <c r="AE172" s="173" t="s">
        <v>258</v>
      </c>
      <c r="AF172" s="173" t="s">
        <v>61</v>
      </c>
      <c r="AG172" s="173" t="s">
        <v>1426</v>
      </c>
      <c r="AH172" s="173" t="s">
        <v>63</v>
      </c>
      <c r="AI172" s="173" t="s">
        <v>64</v>
      </c>
      <c r="AJ172" s="173" t="s">
        <v>65</v>
      </c>
      <c r="AK172" s="173" t="s">
        <v>690</v>
      </c>
      <c r="AL172" s="173" t="s">
        <v>67</v>
      </c>
      <c r="AM172" s="173" t="s">
        <v>68</v>
      </c>
      <c r="AN172" s="173" t="s">
        <v>69</v>
      </c>
      <c r="AO172" s="173" t="s">
        <v>70</v>
      </c>
      <c r="AP172" s="173" t="s">
        <v>71</v>
      </c>
      <c r="AQ172" s="173" t="s">
        <v>72</v>
      </c>
      <c r="AR172" s="173" t="s">
        <v>73</v>
      </c>
      <c r="AS172" s="173" t="s">
        <v>74</v>
      </c>
      <c r="AT172" s="173" t="s">
        <v>75</v>
      </c>
      <c r="AU172" s="173" t="s">
        <v>76</v>
      </c>
      <c r="AV172" s="173" t="s">
        <v>77</v>
      </c>
      <c r="AW172" s="173" t="s">
        <v>78</v>
      </c>
      <c r="AX172" s="173" t="s">
        <v>79</v>
      </c>
      <c r="AY172" s="173"/>
      <c r="AZ172" s="173"/>
    </row>
    <row r="173" spans="1:52" ht="45" x14ac:dyDescent="0.25">
      <c r="A173" s="284">
        <v>2007</v>
      </c>
      <c r="B173" s="293" t="s">
        <v>1605</v>
      </c>
      <c r="C173" s="294" t="s">
        <v>301</v>
      </c>
      <c r="D173" s="294" t="s">
        <v>145</v>
      </c>
      <c r="E173" s="294" t="s">
        <v>154</v>
      </c>
      <c r="F173" s="295">
        <v>263490</v>
      </c>
      <c r="G173" s="294" t="s">
        <v>153</v>
      </c>
      <c r="H173" s="294" t="s">
        <v>154</v>
      </c>
      <c r="I173" s="294" t="s">
        <v>302</v>
      </c>
      <c r="J173" s="294" t="s">
        <v>26</v>
      </c>
      <c r="K173" s="294" t="s">
        <v>303</v>
      </c>
      <c r="L173" s="294" t="s">
        <v>154</v>
      </c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  <c r="AI173" s="294"/>
      <c r="AJ173" s="294"/>
      <c r="AK173" s="294"/>
      <c r="AL173" s="294"/>
      <c r="AM173" s="294"/>
      <c r="AN173" s="294"/>
      <c r="AO173" s="294"/>
      <c r="AP173" s="294"/>
      <c r="AQ173" s="294"/>
      <c r="AR173" s="294"/>
      <c r="AS173" s="294"/>
      <c r="AT173" s="294"/>
      <c r="AU173" s="294"/>
      <c r="AV173" s="294"/>
      <c r="AW173" s="294"/>
      <c r="AX173" s="294"/>
      <c r="AY173" s="294"/>
      <c r="AZ173" s="294"/>
    </row>
    <row r="174" spans="1:52" ht="45" x14ac:dyDescent="0.25">
      <c r="A174" s="284">
        <v>2007</v>
      </c>
      <c r="B174" s="293" t="s">
        <v>1606</v>
      </c>
      <c r="C174" s="294" t="s">
        <v>294</v>
      </c>
      <c r="D174" s="294" t="s">
        <v>295</v>
      </c>
      <c r="E174" s="294" t="s">
        <v>296</v>
      </c>
      <c r="F174" s="295">
        <v>108000</v>
      </c>
      <c r="G174" s="294" t="s">
        <v>1402</v>
      </c>
      <c r="H174" s="294" t="s">
        <v>298</v>
      </c>
      <c r="I174" s="294" t="s">
        <v>258</v>
      </c>
      <c r="J174" s="294" t="s">
        <v>21</v>
      </c>
      <c r="K174" s="294" t="s">
        <v>1430</v>
      </c>
      <c r="L174" s="294" t="s">
        <v>300</v>
      </c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</row>
    <row r="175" spans="1:52" ht="30" x14ac:dyDescent="0.25">
      <c r="A175" s="284">
        <v>2007</v>
      </c>
      <c r="B175" s="293" t="s">
        <v>1607</v>
      </c>
      <c r="C175" s="294" t="s">
        <v>292</v>
      </c>
      <c r="D175" s="294" t="s">
        <v>197</v>
      </c>
      <c r="E175" s="294" t="s">
        <v>196</v>
      </c>
      <c r="F175" s="295">
        <v>209269</v>
      </c>
      <c r="G175" s="294" t="s">
        <v>33</v>
      </c>
      <c r="H175" s="294" t="s">
        <v>26</v>
      </c>
      <c r="I175" s="294" t="s">
        <v>293</v>
      </c>
      <c r="J175" s="294" t="s">
        <v>90</v>
      </c>
      <c r="K175" s="294" t="s">
        <v>56</v>
      </c>
      <c r="L175" s="294" t="s">
        <v>90</v>
      </c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  <c r="AI175" s="294"/>
      <c r="AJ175" s="294"/>
      <c r="AK175" s="294"/>
      <c r="AL175" s="294"/>
      <c r="AM175" s="294"/>
      <c r="AN175" s="294"/>
      <c r="AO175" s="294"/>
      <c r="AP175" s="294"/>
      <c r="AQ175" s="294"/>
      <c r="AR175" s="294"/>
      <c r="AS175" s="294"/>
      <c r="AT175" s="294"/>
      <c r="AU175" s="294"/>
      <c r="AV175" s="294"/>
      <c r="AW175" s="294"/>
      <c r="AX175" s="294"/>
      <c r="AY175" s="294"/>
      <c r="AZ175" s="294"/>
    </row>
    <row r="176" spans="1:52" ht="60" x14ac:dyDescent="0.25">
      <c r="A176" s="301">
        <v>2008</v>
      </c>
      <c r="B176" s="170" t="s">
        <v>1610</v>
      </c>
      <c r="C176" s="173" t="s">
        <v>96</v>
      </c>
      <c r="D176" s="173" t="s">
        <v>97</v>
      </c>
      <c r="E176" s="173" t="s">
        <v>21</v>
      </c>
      <c r="F176" s="291">
        <v>232416</v>
      </c>
      <c r="G176" s="173" t="s">
        <v>33</v>
      </c>
      <c r="H176" s="173" t="s">
        <v>26</v>
      </c>
      <c r="I176" s="173" t="s">
        <v>153</v>
      </c>
      <c r="J176" s="173" t="s">
        <v>154</v>
      </c>
      <c r="K176" s="173" t="s">
        <v>255</v>
      </c>
      <c r="L176" s="173" t="s">
        <v>256</v>
      </c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</row>
    <row r="177" spans="1:52" ht="30" x14ac:dyDescent="0.25">
      <c r="A177" s="301">
        <v>2008</v>
      </c>
      <c r="B177" s="170" t="s">
        <v>100</v>
      </c>
      <c r="C177" s="173" t="s">
        <v>98</v>
      </c>
      <c r="D177" s="173" t="s">
        <v>1242</v>
      </c>
      <c r="E177" s="173" t="s">
        <v>21</v>
      </c>
      <c r="F177" s="291">
        <v>156933.69</v>
      </c>
      <c r="G177" s="173" t="s">
        <v>101</v>
      </c>
      <c r="H177" s="173" t="s">
        <v>21</v>
      </c>
      <c r="I177" s="173" t="s">
        <v>102</v>
      </c>
      <c r="J177" s="173" t="s">
        <v>103</v>
      </c>
      <c r="K177" s="173" t="s">
        <v>104</v>
      </c>
      <c r="L177" s="173" t="s">
        <v>21</v>
      </c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</row>
    <row r="178" spans="1:52" ht="45" x14ac:dyDescent="0.25">
      <c r="A178" s="297">
        <v>2009</v>
      </c>
      <c r="B178" s="170" t="s">
        <v>1612</v>
      </c>
      <c r="C178" s="173" t="s">
        <v>115</v>
      </c>
      <c r="D178" s="173" t="s">
        <v>1241</v>
      </c>
      <c r="E178" s="173" t="s">
        <v>21</v>
      </c>
      <c r="F178" s="291">
        <v>200000</v>
      </c>
      <c r="G178" s="173" t="s">
        <v>896</v>
      </c>
      <c r="H178" s="173" t="s">
        <v>21</v>
      </c>
      <c r="I178" s="173" t="s">
        <v>23</v>
      </c>
      <c r="J178" s="173" t="s">
        <v>21</v>
      </c>
      <c r="K178" s="173" t="s">
        <v>64</v>
      </c>
      <c r="L178" s="173" t="s">
        <v>117</v>
      </c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</row>
    <row r="179" spans="1:52" ht="60" x14ac:dyDescent="0.25">
      <c r="A179" s="301">
        <v>2009</v>
      </c>
      <c r="B179" s="170" t="s">
        <v>1611</v>
      </c>
      <c r="C179" s="173" t="s">
        <v>128</v>
      </c>
      <c r="D179" s="173" t="s">
        <v>1244</v>
      </c>
      <c r="E179" s="173" t="s">
        <v>130</v>
      </c>
      <c r="F179" s="291">
        <v>199994</v>
      </c>
      <c r="G179" s="173" t="s">
        <v>1366</v>
      </c>
      <c r="H179" s="173" t="s">
        <v>132</v>
      </c>
      <c r="I179" s="173" t="s">
        <v>1367</v>
      </c>
      <c r="J179" s="173" t="s">
        <v>134</v>
      </c>
      <c r="K179" s="173" t="s">
        <v>1368</v>
      </c>
      <c r="L179" s="173" t="s">
        <v>136</v>
      </c>
      <c r="M179" s="173" t="s">
        <v>1369</v>
      </c>
      <c r="N179" s="173" t="s">
        <v>138</v>
      </c>
      <c r="O179" s="173" t="s">
        <v>35</v>
      </c>
      <c r="P179" s="173" t="s">
        <v>117</v>
      </c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</row>
    <row r="180" spans="1:52" ht="45" x14ac:dyDescent="0.25">
      <c r="A180" s="297">
        <v>2009</v>
      </c>
      <c r="B180" s="170" t="s">
        <v>118</v>
      </c>
      <c r="C180" s="173" t="s">
        <v>119</v>
      </c>
      <c r="D180" s="173" t="s">
        <v>847</v>
      </c>
      <c r="E180" s="173" t="s">
        <v>26</v>
      </c>
      <c r="F180" s="291">
        <v>199546</v>
      </c>
      <c r="G180" s="173" t="s">
        <v>1396</v>
      </c>
      <c r="H180" s="173" t="s">
        <v>21</v>
      </c>
      <c r="I180" s="173" t="s">
        <v>1097</v>
      </c>
      <c r="J180" s="173" t="s">
        <v>26</v>
      </c>
      <c r="K180" s="173" t="s">
        <v>1000</v>
      </c>
      <c r="L180" s="173" t="s">
        <v>124</v>
      </c>
      <c r="M180" s="173" t="s">
        <v>1431</v>
      </c>
      <c r="N180" s="173" t="s">
        <v>126</v>
      </c>
      <c r="O180" s="173" t="s">
        <v>127</v>
      </c>
      <c r="P180" s="173" t="s">
        <v>26</v>
      </c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</row>
    <row r="181" spans="1:52" ht="60" x14ac:dyDescent="0.25">
      <c r="A181" s="297">
        <v>2010</v>
      </c>
      <c r="B181" s="170" t="s">
        <v>1450</v>
      </c>
      <c r="C181" s="173" t="s">
        <v>1068</v>
      </c>
      <c r="D181" s="173" t="s">
        <v>1241</v>
      </c>
      <c r="E181" s="173" t="s">
        <v>21</v>
      </c>
      <c r="F181" s="291">
        <v>199614</v>
      </c>
      <c r="G181" s="173" t="s">
        <v>896</v>
      </c>
      <c r="H181" s="173" t="s">
        <v>21</v>
      </c>
      <c r="I181" s="173" t="s">
        <v>1293</v>
      </c>
      <c r="J181" s="173" t="s">
        <v>21</v>
      </c>
      <c r="K181" s="173" t="s">
        <v>1424</v>
      </c>
      <c r="L181" s="173" t="s">
        <v>149</v>
      </c>
      <c r="M181" s="173" t="s">
        <v>1371</v>
      </c>
      <c r="N181" s="173" t="s">
        <v>1014</v>
      </c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</row>
    <row r="182" spans="1:52" ht="75" x14ac:dyDescent="0.25">
      <c r="A182" s="297">
        <v>2010</v>
      </c>
      <c r="B182" s="170" t="s">
        <v>1639</v>
      </c>
      <c r="C182" s="173" t="s">
        <v>139</v>
      </c>
      <c r="D182" s="173" t="s">
        <v>35</v>
      </c>
      <c r="E182" s="173" t="s">
        <v>117</v>
      </c>
      <c r="F182" s="291">
        <v>196312</v>
      </c>
      <c r="G182" s="173" t="s">
        <v>896</v>
      </c>
      <c r="H182" s="173" t="s">
        <v>21</v>
      </c>
      <c r="I182" s="173" t="s">
        <v>39</v>
      </c>
      <c r="J182" s="173" t="s">
        <v>40</v>
      </c>
      <c r="K182" s="173" t="s">
        <v>41</v>
      </c>
      <c r="L182" s="173" t="s">
        <v>141</v>
      </c>
      <c r="M182" s="173" t="s">
        <v>44</v>
      </c>
      <c r="N182" s="173" t="s">
        <v>43</v>
      </c>
      <c r="O182" s="173" t="s">
        <v>1000</v>
      </c>
      <c r="P182" s="173" t="s">
        <v>26</v>
      </c>
      <c r="Q182" s="173" t="s">
        <v>47</v>
      </c>
      <c r="R182" s="173" t="s">
        <v>141</v>
      </c>
      <c r="S182" s="173" t="s">
        <v>49</v>
      </c>
      <c r="T182" s="173" t="s">
        <v>142</v>
      </c>
      <c r="U182" s="173" t="s">
        <v>54</v>
      </c>
      <c r="V182" s="173" t="s">
        <v>143</v>
      </c>
      <c r="W182" s="173" t="s">
        <v>56</v>
      </c>
      <c r="X182" s="173" t="s">
        <v>90</v>
      </c>
      <c r="Y182" s="173" t="s">
        <v>58</v>
      </c>
      <c r="Z182" s="173" t="s">
        <v>59</v>
      </c>
      <c r="AA182" s="173" t="s">
        <v>258</v>
      </c>
      <c r="AB182" s="173" t="s">
        <v>61</v>
      </c>
      <c r="AC182" s="173" t="s">
        <v>1449</v>
      </c>
      <c r="AD182" s="173" t="s">
        <v>144</v>
      </c>
      <c r="AE182" s="173" t="s">
        <v>70</v>
      </c>
      <c r="AF182" s="173" t="s">
        <v>71</v>
      </c>
      <c r="AG182" s="173" t="s">
        <v>145</v>
      </c>
      <c r="AH182" s="173" t="s">
        <v>90</v>
      </c>
      <c r="AI182" s="173" t="s">
        <v>74</v>
      </c>
      <c r="AJ182" s="173" t="s">
        <v>75</v>
      </c>
      <c r="AK182" s="173" t="s">
        <v>1033</v>
      </c>
      <c r="AL182" s="173" t="s">
        <v>79</v>
      </c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</row>
    <row r="183" spans="1:52" ht="75" x14ac:dyDescent="0.25">
      <c r="A183" s="297">
        <v>2010</v>
      </c>
      <c r="B183" s="170" t="s">
        <v>1557</v>
      </c>
      <c r="C183" s="173" t="s">
        <v>164</v>
      </c>
      <c r="D183" s="173" t="s">
        <v>97</v>
      </c>
      <c r="E183" s="173" t="s">
        <v>21</v>
      </c>
      <c r="F183" s="291">
        <v>93616</v>
      </c>
      <c r="G183" s="173" t="s">
        <v>56</v>
      </c>
      <c r="H183" s="173" t="s">
        <v>90</v>
      </c>
      <c r="I183" s="173" t="s">
        <v>168</v>
      </c>
      <c r="J183" s="173" t="s">
        <v>166</v>
      </c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</row>
    <row r="184" spans="1:52" ht="45" x14ac:dyDescent="0.25">
      <c r="A184" s="297">
        <v>2010</v>
      </c>
      <c r="B184" s="170" t="s">
        <v>1557</v>
      </c>
      <c r="C184" s="173" t="s">
        <v>152</v>
      </c>
      <c r="D184" s="173" t="s">
        <v>153</v>
      </c>
      <c r="E184" s="173" t="s">
        <v>154</v>
      </c>
      <c r="F184" s="291">
        <v>199779</v>
      </c>
      <c r="G184" s="173" t="s">
        <v>1400</v>
      </c>
      <c r="H184" s="173" t="s">
        <v>157</v>
      </c>
      <c r="I184" s="173" t="s">
        <v>1387</v>
      </c>
      <c r="J184" s="173" t="s">
        <v>157</v>
      </c>
      <c r="K184" s="173" t="s">
        <v>159</v>
      </c>
      <c r="L184" s="173" t="s">
        <v>31</v>
      </c>
      <c r="M184" s="291" t="s">
        <v>1388</v>
      </c>
      <c r="N184" s="173" t="s">
        <v>103</v>
      </c>
      <c r="O184" s="291" t="s">
        <v>1389</v>
      </c>
      <c r="P184" s="173" t="s">
        <v>103</v>
      </c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</row>
    <row r="185" spans="1:52" ht="75" x14ac:dyDescent="0.25">
      <c r="A185" s="297">
        <v>2010</v>
      </c>
      <c r="B185" s="170" t="s">
        <v>1640</v>
      </c>
      <c r="C185" s="173" t="s">
        <v>167</v>
      </c>
      <c r="D185" s="173" t="s">
        <v>145</v>
      </c>
      <c r="E185" s="173" t="s">
        <v>90</v>
      </c>
      <c r="F185" s="291">
        <v>187024</v>
      </c>
      <c r="G185" s="173" t="s">
        <v>168</v>
      </c>
      <c r="H185" s="173" t="s">
        <v>169</v>
      </c>
      <c r="I185" s="173" t="s">
        <v>56</v>
      </c>
      <c r="J185" s="173" t="s">
        <v>90</v>
      </c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</row>
    <row r="186" spans="1:52" ht="60" x14ac:dyDescent="0.25">
      <c r="A186" s="297">
        <v>2010</v>
      </c>
      <c r="B186" s="170" t="s">
        <v>1613</v>
      </c>
      <c r="C186" s="173" t="s">
        <v>171</v>
      </c>
      <c r="D186" s="173" t="s">
        <v>1244</v>
      </c>
      <c r="E186" s="173" t="s">
        <v>130</v>
      </c>
      <c r="F186" s="291">
        <v>85000</v>
      </c>
      <c r="G186" s="173" t="s">
        <v>1366</v>
      </c>
      <c r="H186" s="173" t="s">
        <v>132</v>
      </c>
      <c r="I186" s="173" t="s">
        <v>1367</v>
      </c>
      <c r="J186" s="173" t="s">
        <v>134</v>
      </c>
      <c r="K186" s="173" t="s">
        <v>1370</v>
      </c>
      <c r="L186" s="173" t="s">
        <v>173</v>
      </c>
      <c r="M186" s="173" t="s">
        <v>1369</v>
      </c>
      <c r="N186" s="173" t="s">
        <v>138</v>
      </c>
      <c r="O186" s="173" t="s">
        <v>35</v>
      </c>
      <c r="P186" s="173" t="s">
        <v>174</v>
      </c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</row>
    <row r="187" spans="1:52" ht="45" x14ac:dyDescent="0.25">
      <c r="A187" s="297">
        <v>2012</v>
      </c>
      <c r="B187" s="170" t="s">
        <v>1558</v>
      </c>
      <c r="C187" s="173" t="s">
        <v>179</v>
      </c>
      <c r="D187" s="173" t="s">
        <v>180</v>
      </c>
      <c r="E187" s="173" t="s">
        <v>1014</v>
      </c>
      <c r="F187" s="291">
        <v>199998</v>
      </c>
      <c r="G187" s="173" t="s">
        <v>33</v>
      </c>
      <c r="H187" s="173" t="s">
        <v>26</v>
      </c>
      <c r="I187" s="173" t="s">
        <v>145</v>
      </c>
      <c r="J187" s="173" t="s">
        <v>90</v>
      </c>
      <c r="K187" s="173" t="s">
        <v>182</v>
      </c>
      <c r="L187" s="173" t="s">
        <v>1345</v>
      </c>
      <c r="M187" s="173" t="s">
        <v>70</v>
      </c>
      <c r="N187" s="173" t="s">
        <v>1014</v>
      </c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</row>
    <row r="188" spans="1:52" ht="30" x14ac:dyDescent="0.25">
      <c r="A188" s="297">
        <v>2012</v>
      </c>
      <c r="B188" s="170" t="s">
        <v>1653</v>
      </c>
      <c r="C188" s="173" t="s">
        <v>183</v>
      </c>
      <c r="D188" s="173" t="s">
        <v>97</v>
      </c>
      <c r="E188" s="173" t="s">
        <v>21</v>
      </c>
      <c r="F188" s="291">
        <v>18488</v>
      </c>
      <c r="G188" s="173" t="s">
        <v>184</v>
      </c>
      <c r="H188" s="173" t="s">
        <v>21</v>
      </c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</row>
    <row r="189" spans="1:52" ht="75" x14ac:dyDescent="0.25">
      <c r="A189" s="297">
        <v>2012</v>
      </c>
      <c r="B189" s="170" t="s">
        <v>1652</v>
      </c>
      <c r="C189" s="173" t="s">
        <v>175</v>
      </c>
      <c r="D189" s="173" t="s">
        <v>58</v>
      </c>
      <c r="E189" s="173" t="s">
        <v>59</v>
      </c>
      <c r="F189" s="291">
        <v>19981</v>
      </c>
      <c r="G189" s="173" t="s">
        <v>1403</v>
      </c>
      <c r="H189" s="173" t="s">
        <v>143</v>
      </c>
      <c r="I189" s="173" t="s">
        <v>1397</v>
      </c>
      <c r="J189" s="173" t="s">
        <v>178</v>
      </c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</row>
    <row r="190" spans="1:52" ht="30" x14ac:dyDescent="0.25">
      <c r="A190" s="297">
        <v>2012</v>
      </c>
      <c r="B190" s="170" t="s">
        <v>191</v>
      </c>
      <c r="C190" s="173" t="s">
        <v>185</v>
      </c>
      <c r="D190" s="173" t="s">
        <v>1239</v>
      </c>
      <c r="E190" s="173" t="s">
        <v>103</v>
      </c>
      <c r="F190" s="291">
        <v>199599</v>
      </c>
      <c r="G190" s="173" t="s">
        <v>1238</v>
      </c>
      <c r="H190" s="173" t="s">
        <v>79</v>
      </c>
      <c r="I190" s="173" t="s">
        <v>1357</v>
      </c>
      <c r="J190" s="173" t="s">
        <v>189</v>
      </c>
      <c r="K190" s="173" t="s">
        <v>1358</v>
      </c>
      <c r="L190" s="173" t="s">
        <v>103</v>
      </c>
      <c r="M190" s="173" t="s">
        <v>1388</v>
      </c>
      <c r="N190" s="173" t="s">
        <v>103</v>
      </c>
      <c r="O190" s="173" t="s">
        <v>35</v>
      </c>
      <c r="P190" s="173" t="s">
        <v>117</v>
      </c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</row>
    <row r="191" spans="1:52" ht="30" x14ac:dyDescent="0.25">
      <c r="A191" s="297">
        <v>2012</v>
      </c>
      <c r="B191" s="170" t="s">
        <v>1216</v>
      </c>
      <c r="C191" s="173" t="s">
        <v>193</v>
      </c>
      <c r="D191" s="173" t="s">
        <v>97</v>
      </c>
      <c r="E191" s="173" t="s">
        <v>21</v>
      </c>
      <c r="F191" s="291">
        <v>176049</v>
      </c>
      <c r="G191" s="173" t="s">
        <v>56</v>
      </c>
      <c r="H191" s="173" t="s">
        <v>90</v>
      </c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</row>
    <row r="192" spans="1:52" ht="30" x14ac:dyDescent="0.25">
      <c r="A192" s="297">
        <v>2012</v>
      </c>
      <c r="B192" s="170" t="s">
        <v>1217</v>
      </c>
      <c r="C192" s="173" t="s">
        <v>194</v>
      </c>
      <c r="D192" s="173" t="s">
        <v>1245</v>
      </c>
      <c r="E192" s="173" t="s">
        <v>196</v>
      </c>
      <c r="F192" s="291">
        <v>199514</v>
      </c>
      <c r="G192" s="173" t="s">
        <v>197</v>
      </c>
      <c r="H192" s="173" t="s">
        <v>196</v>
      </c>
      <c r="I192" s="173" t="s">
        <v>145</v>
      </c>
      <c r="J192" s="173" t="s">
        <v>90</v>
      </c>
      <c r="K192" s="173" t="s">
        <v>56</v>
      </c>
      <c r="L192" s="173" t="s">
        <v>90</v>
      </c>
      <c r="M192" s="173" t="s">
        <v>97</v>
      </c>
      <c r="N192" s="173" t="s">
        <v>21</v>
      </c>
      <c r="O192" s="173" t="s">
        <v>184</v>
      </c>
      <c r="P192" s="173" t="s">
        <v>21</v>
      </c>
      <c r="Q192" s="173" t="s">
        <v>200</v>
      </c>
      <c r="R192" s="173" t="s">
        <v>196</v>
      </c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</row>
    <row r="193" spans="1:52" ht="45" x14ac:dyDescent="0.25">
      <c r="A193" s="297">
        <v>2013</v>
      </c>
      <c r="B193" s="170" t="s">
        <v>210</v>
      </c>
      <c r="C193" s="173" t="s">
        <v>207</v>
      </c>
      <c r="D193" s="173" t="s">
        <v>56</v>
      </c>
      <c r="E193" s="173" t="s">
        <v>90</v>
      </c>
      <c r="F193" s="291">
        <v>8634</v>
      </c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</row>
    <row r="194" spans="1:52" ht="60" x14ac:dyDescent="0.25">
      <c r="A194" s="297">
        <v>2013</v>
      </c>
      <c r="B194" s="170" t="s">
        <v>204</v>
      </c>
      <c r="C194" s="173" t="s">
        <v>201</v>
      </c>
      <c r="D194" s="173" t="s">
        <v>1237</v>
      </c>
      <c r="E194" s="173" t="s">
        <v>203</v>
      </c>
      <c r="F194" s="291">
        <v>11000</v>
      </c>
      <c r="G194" s="173" t="s">
        <v>1347</v>
      </c>
      <c r="H194" s="173" t="s">
        <v>206</v>
      </c>
      <c r="I194" s="173" t="s">
        <v>11</v>
      </c>
      <c r="J194" s="173" t="s">
        <v>1014</v>
      </c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</row>
    <row r="195" spans="1:52" ht="60" x14ac:dyDescent="0.25">
      <c r="A195" s="297">
        <v>2013</v>
      </c>
      <c r="B195" s="170" t="s">
        <v>211</v>
      </c>
      <c r="C195" s="173" t="s">
        <v>1641</v>
      </c>
      <c r="D195" s="173" t="s">
        <v>159</v>
      </c>
      <c r="E195" s="173" t="s">
        <v>31</v>
      </c>
      <c r="F195" s="291">
        <v>10000</v>
      </c>
      <c r="G195" s="173" t="s">
        <v>153</v>
      </c>
      <c r="H195" s="173" t="s">
        <v>154</v>
      </c>
      <c r="I195" s="173" t="s">
        <v>209</v>
      </c>
      <c r="J195" s="173" t="s">
        <v>31</v>
      </c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</row>
    <row r="196" spans="1:52" ht="45" x14ac:dyDescent="0.25">
      <c r="A196" s="297">
        <v>2013</v>
      </c>
      <c r="B196" s="170" t="s">
        <v>212</v>
      </c>
      <c r="C196" s="173" t="s">
        <v>214</v>
      </c>
      <c r="D196" s="173" t="s">
        <v>1238</v>
      </c>
      <c r="E196" s="173" t="s">
        <v>79</v>
      </c>
      <c r="F196" s="291">
        <v>20000</v>
      </c>
      <c r="G196" s="173" t="s">
        <v>1359</v>
      </c>
      <c r="H196" s="173" t="s">
        <v>79</v>
      </c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</row>
    <row r="197" spans="1:52" ht="60" x14ac:dyDescent="0.25">
      <c r="A197" s="297">
        <v>2013</v>
      </c>
      <c r="B197" s="170" t="s">
        <v>213</v>
      </c>
      <c r="C197" s="173" t="s">
        <v>217</v>
      </c>
      <c r="D197" s="173" t="s">
        <v>1244</v>
      </c>
      <c r="E197" s="173" t="s">
        <v>130</v>
      </c>
      <c r="F197" s="291">
        <v>5000</v>
      </c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</row>
    <row r="198" spans="1:52" ht="45" x14ac:dyDescent="0.25">
      <c r="A198" s="297">
        <v>2014</v>
      </c>
      <c r="B198" s="170" t="s">
        <v>1559</v>
      </c>
      <c r="C198" s="173" t="s">
        <v>242</v>
      </c>
      <c r="D198" s="173" t="s">
        <v>243</v>
      </c>
      <c r="E198" s="173" t="s">
        <v>117</v>
      </c>
      <c r="F198" s="291">
        <v>193582</v>
      </c>
      <c r="G198" s="173" t="s">
        <v>1401</v>
      </c>
      <c r="H198" s="173" t="s">
        <v>245</v>
      </c>
      <c r="I198" s="173" t="s">
        <v>35</v>
      </c>
      <c r="J198" s="173" t="s">
        <v>117</v>
      </c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</row>
    <row r="199" spans="1:52" ht="30" x14ac:dyDescent="0.25">
      <c r="A199" s="297">
        <v>2014</v>
      </c>
      <c r="B199" s="170" t="s">
        <v>1560</v>
      </c>
      <c r="C199" s="173" t="s">
        <v>226</v>
      </c>
      <c r="D199" s="173" t="s">
        <v>1245</v>
      </c>
      <c r="E199" s="173" t="s">
        <v>196</v>
      </c>
      <c r="F199" s="291">
        <v>200000</v>
      </c>
      <c r="G199" s="173" t="s">
        <v>197</v>
      </c>
      <c r="H199" s="173" t="s">
        <v>196</v>
      </c>
      <c r="I199" s="173" t="s">
        <v>228</v>
      </c>
      <c r="J199" s="173" t="s">
        <v>196</v>
      </c>
      <c r="K199" s="173" t="s">
        <v>145</v>
      </c>
      <c r="L199" s="173" t="s">
        <v>90</v>
      </c>
      <c r="M199" s="173" t="s">
        <v>56</v>
      </c>
      <c r="N199" s="173" t="s">
        <v>90</v>
      </c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</row>
    <row r="200" spans="1:52" ht="30" x14ac:dyDescent="0.25">
      <c r="A200" s="297">
        <v>2014</v>
      </c>
      <c r="B200" s="170" t="s">
        <v>1650</v>
      </c>
      <c r="C200" s="173" t="s">
        <v>219</v>
      </c>
      <c r="D200" s="173" t="s">
        <v>1246</v>
      </c>
      <c r="E200" s="173" t="s">
        <v>103</v>
      </c>
      <c r="F200" s="291">
        <v>151925</v>
      </c>
      <c r="G200" s="173" t="s">
        <v>1404</v>
      </c>
      <c r="H200" s="173"/>
      <c r="I200" s="173" t="s">
        <v>1372</v>
      </c>
      <c r="J200" s="173" t="s">
        <v>103</v>
      </c>
      <c r="K200" s="173" t="s">
        <v>1373</v>
      </c>
      <c r="L200" s="173" t="s">
        <v>103</v>
      </c>
      <c r="M200" s="173" t="s">
        <v>1421</v>
      </c>
      <c r="N200" s="173" t="s">
        <v>103</v>
      </c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</row>
    <row r="201" spans="1:52" ht="75" x14ac:dyDescent="0.25">
      <c r="A201" s="297">
        <v>2014</v>
      </c>
      <c r="B201" s="170" t="s">
        <v>1218</v>
      </c>
      <c r="C201" s="173" t="s">
        <v>225</v>
      </c>
      <c r="D201" s="173" t="s">
        <v>153</v>
      </c>
      <c r="E201" s="173" t="s">
        <v>154</v>
      </c>
      <c r="F201" s="291">
        <v>198077</v>
      </c>
      <c r="G201" s="173" t="s">
        <v>97</v>
      </c>
      <c r="H201" s="173" t="s">
        <v>21</v>
      </c>
      <c r="I201" s="173" t="s">
        <v>258</v>
      </c>
      <c r="J201" s="173" t="s">
        <v>61</v>
      </c>
      <c r="K201" s="173" t="s">
        <v>168</v>
      </c>
      <c r="L201" s="173" t="s">
        <v>1214</v>
      </c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</row>
    <row r="202" spans="1:52" ht="75" x14ac:dyDescent="0.25">
      <c r="A202" s="297">
        <v>2014</v>
      </c>
      <c r="B202" s="170" t="s">
        <v>239</v>
      </c>
      <c r="C202" s="173" t="s">
        <v>240</v>
      </c>
      <c r="D202" s="173" t="s">
        <v>58</v>
      </c>
      <c r="E202" s="173" t="s">
        <v>59</v>
      </c>
      <c r="F202" s="291">
        <v>190508</v>
      </c>
      <c r="G202" s="173" t="s">
        <v>1397</v>
      </c>
      <c r="H202" s="173" t="s">
        <v>178</v>
      </c>
      <c r="I202" s="173" t="s">
        <v>1403</v>
      </c>
      <c r="J202" s="173" t="s">
        <v>143</v>
      </c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</row>
    <row r="203" spans="1:52" ht="45" x14ac:dyDescent="0.25">
      <c r="A203" s="297">
        <v>2014</v>
      </c>
      <c r="B203" s="170" t="s">
        <v>1651</v>
      </c>
      <c r="C203" s="173" t="s">
        <v>229</v>
      </c>
      <c r="D203" s="173" t="s">
        <v>1246</v>
      </c>
      <c r="E203" s="173" t="s">
        <v>103</v>
      </c>
      <c r="F203" s="291">
        <v>150000</v>
      </c>
      <c r="G203" s="173" t="s">
        <v>1374</v>
      </c>
      <c r="H203" s="173" t="s">
        <v>103</v>
      </c>
      <c r="I203" s="173" t="s">
        <v>1408</v>
      </c>
      <c r="J203" s="173" t="s">
        <v>103</v>
      </c>
      <c r="K203" s="173" t="s">
        <v>1421</v>
      </c>
      <c r="L203" s="173" t="s">
        <v>103</v>
      </c>
      <c r="M203" s="173" t="s">
        <v>232</v>
      </c>
      <c r="N203" s="173" t="s">
        <v>233</v>
      </c>
      <c r="O203" s="173" t="s">
        <v>39</v>
      </c>
      <c r="P203" s="173" t="s">
        <v>235</v>
      </c>
      <c r="Q203" s="173" t="s">
        <v>153</v>
      </c>
      <c r="R203" s="173" t="s">
        <v>154</v>
      </c>
      <c r="S203" s="173" t="s">
        <v>237</v>
      </c>
      <c r="T203" s="173" t="s">
        <v>238</v>
      </c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</row>
    <row r="204" spans="1:52" ht="45" x14ac:dyDescent="0.25">
      <c r="A204" s="297">
        <v>2016</v>
      </c>
      <c r="B204" s="170" t="s">
        <v>251</v>
      </c>
      <c r="C204" s="173" t="s">
        <v>250</v>
      </c>
      <c r="D204" s="173" t="s">
        <v>1240</v>
      </c>
      <c r="E204" s="173" t="s">
        <v>206</v>
      </c>
      <c r="F204" s="291">
        <v>191424</v>
      </c>
      <c r="G204" s="173" t="s">
        <v>1360</v>
      </c>
      <c r="H204" s="173" t="s">
        <v>206</v>
      </c>
      <c r="I204" s="173" t="s">
        <v>70</v>
      </c>
      <c r="J204" s="173" t="s">
        <v>254</v>
      </c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</row>
    <row r="205" spans="1:52" ht="30" x14ac:dyDescent="0.25">
      <c r="A205" s="303">
        <v>2016</v>
      </c>
      <c r="B205" s="304" t="s">
        <v>1219</v>
      </c>
      <c r="C205" s="305" t="s">
        <v>247</v>
      </c>
      <c r="D205" s="305" t="s">
        <v>1241</v>
      </c>
      <c r="E205" s="305" t="s">
        <v>21</v>
      </c>
      <c r="F205" s="306">
        <v>165624</v>
      </c>
      <c r="G205" s="305" t="s">
        <v>896</v>
      </c>
      <c r="H205" s="305" t="s">
        <v>21</v>
      </c>
      <c r="I205" s="305" t="s">
        <v>1293</v>
      </c>
      <c r="J205" s="305" t="s">
        <v>21</v>
      </c>
      <c r="K205" s="305" t="s">
        <v>1361</v>
      </c>
      <c r="L205" s="305" t="s">
        <v>189</v>
      </c>
      <c r="M205" s="305" t="s">
        <v>952</v>
      </c>
      <c r="N205" s="305" t="s">
        <v>196</v>
      </c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  <c r="AI205" s="305"/>
      <c r="AJ205" s="305"/>
      <c r="AK205" s="305"/>
      <c r="AL205" s="305"/>
      <c r="AM205" s="305"/>
      <c r="AN205" s="305"/>
      <c r="AO205" s="305"/>
      <c r="AP205" s="305"/>
      <c r="AQ205" s="305"/>
      <c r="AR205" s="305"/>
      <c r="AS205" s="305"/>
      <c r="AT205" s="305"/>
      <c r="AU205" s="305"/>
      <c r="AV205" s="305"/>
      <c r="AW205" s="305"/>
      <c r="AX205" s="305"/>
      <c r="AY205" s="305"/>
      <c r="AZ205" s="305"/>
    </row>
    <row r="206" spans="1:52" s="173" customFormat="1" ht="75" x14ac:dyDescent="0.25">
      <c r="A206" s="308">
        <v>2017</v>
      </c>
      <c r="B206" s="18" t="s">
        <v>1617</v>
      </c>
      <c r="C206" s="1" t="s">
        <v>1618</v>
      </c>
      <c r="D206" s="1" t="s">
        <v>1619</v>
      </c>
      <c r="E206" s="1" t="s">
        <v>103</v>
      </c>
      <c r="F206" s="2">
        <v>199179</v>
      </c>
      <c r="G206" s="1" t="s">
        <v>1347</v>
      </c>
      <c r="H206" s="1" t="s">
        <v>206</v>
      </c>
      <c r="I206" s="1" t="s">
        <v>1620</v>
      </c>
      <c r="J206" s="1" t="s">
        <v>103</v>
      </c>
      <c r="AU206" s="291"/>
      <c r="AW206" s="291"/>
    </row>
    <row r="207" spans="1:52" s="173" customFormat="1" ht="45" x14ac:dyDescent="0.25">
      <c r="A207" s="297">
        <v>2017</v>
      </c>
      <c r="B207" s="173" t="s">
        <v>1648</v>
      </c>
      <c r="C207" s="1" t="s">
        <v>1646</v>
      </c>
      <c r="D207" s="1" t="s">
        <v>145</v>
      </c>
      <c r="E207" s="1" t="s">
        <v>90</v>
      </c>
      <c r="F207" s="2">
        <v>175336</v>
      </c>
      <c r="G207" s="1" t="s">
        <v>1647</v>
      </c>
      <c r="H207" s="1" t="s">
        <v>1304</v>
      </c>
      <c r="I207" s="1" t="s">
        <v>168</v>
      </c>
      <c r="J207" s="1" t="s">
        <v>1304</v>
      </c>
      <c r="M207" s="2"/>
      <c r="N207" s="1"/>
      <c r="O207" s="1"/>
      <c r="P207" s="2"/>
      <c r="Q207" s="1"/>
      <c r="R207" s="1"/>
      <c r="S207" s="2"/>
      <c r="T207" s="1"/>
      <c r="U207" s="1"/>
      <c r="V207" s="2"/>
      <c r="W207" s="1"/>
      <c r="X207" s="1"/>
      <c r="Y207" s="2"/>
      <c r="Z207" s="1"/>
      <c r="AA207" s="1"/>
      <c r="AB207" s="2"/>
      <c r="AC207" s="1"/>
      <c r="AD207" s="1"/>
      <c r="AE207" s="2"/>
      <c r="AF207" s="1"/>
      <c r="AG207" s="1"/>
      <c r="AH207" s="2"/>
      <c r="AI207" s="1"/>
      <c r="AJ207" s="1"/>
      <c r="AK207" s="2"/>
      <c r="AL207" s="1"/>
      <c r="AM207" s="1"/>
      <c r="AN207" s="2"/>
      <c r="AO207" s="1"/>
    </row>
    <row r="208" spans="1:52" s="173" customFormat="1" ht="60" x14ac:dyDescent="0.25">
      <c r="A208" s="297">
        <v>2017</v>
      </c>
      <c r="B208" s="173" t="s">
        <v>1649</v>
      </c>
      <c r="C208" s="1" t="s">
        <v>1642</v>
      </c>
      <c r="D208" s="1" t="s">
        <v>237</v>
      </c>
      <c r="E208" s="1" t="s">
        <v>79</v>
      </c>
      <c r="F208" s="2">
        <v>181084</v>
      </c>
      <c r="G208" s="1" t="s">
        <v>146</v>
      </c>
      <c r="H208" s="1" t="s">
        <v>79</v>
      </c>
      <c r="I208" s="1" t="s">
        <v>1643</v>
      </c>
      <c r="J208" s="1" t="s">
        <v>1644</v>
      </c>
      <c r="K208" s="1" t="s">
        <v>1645</v>
      </c>
      <c r="L208" s="1" t="s">
        <v>233</v>
      </c>
      <c r="M208" s="1" t="s">
        <v>58</v>
      </c>
      <c r="N208" s="1" t="s">
        <v>59</v>
      </c>
      <c r="O208" s="1" t="s">
        <v>956</v>
      </c>
      <c r="P208" s="1" t="s">
        <v>59</v>
      </c>
      <c r="Q208" s="1" t="s">
        <v>1638</v>
      </c>
      <c r="R208" s="1" t="s">
        <v>26</v>
      </c>
      <c r="S208" s="1" t="s">
        <v>1244</v>
      </c>
      <c r="T208" s="1" t="s">
        <v>130</v>
      </c>
      <c r="U208" s="1" t="s">
        <v>1246</v>
      </c>
      <c r="V208" s="1" t="s">
        <v>103</v>
      </c>
      <c r="W208" s="1" t="s">
        <v>690</v>
      </c>
      <c r="X208" s="1" t="s">
        <v>196</v>
      </c>
      <c r="Y208" s="2"/>
      <c r="AH208" s="2"/>
      <c r="AI208" s="1"/>
      <c r="AJ208" s="1"/>
      <c r="AK208" s="2"/>
      <c r="AL208" s="1"/>
      <c r="AM208" s="1"/>
      <c r="AN208" s="2"/>
      <c r="AO208" s="1"/>
    </row>
    <row r="209" spans="1:49" s="173" customFormat="1" ht="60" x14ac:dyDescent="0.25">
      <c r="A209" s="297">
        <v>2018</v>
      </c>
      <c r="B209" s="18" t="s">
        <v>1621</v>
      </c>
      <c r="C209" s="1" t="s">
        <v>217</v>
      </c>
      <c r="D209" s="1" t="s">
        <v>1244</v>
      </c>
      <c r="E209" s="1" t="s">
        <v>130</v>
      </c>
      <c r="F209" s="2">
        <v>5000</v>
      </c>
      <c r="G209" s="2"/>
      <c r="H209" s="1"/>
      <c r="I209" s="1"/>
      <c r="J209" s="2"/>
      <c r="K209" s="1"/>
      <c r="L209" s="1"/>
      <c r="M209" s="2"/>
      <c r="N209" s="1"/>
      <c r="O209" s="1"/>
      <c r="AU209" s="291"/>
      <c r="AW209" s="291"/>
    </row>
    <row r="210" spans="1:49" s="173" customFormat="1" ht="75" x14ac:dyDescent="0.25">
      <c r="A210" s="297">
        <v>2018</v>
      </c>
      <c r="B210" s="18" t="s">
        <v>1622</v>
      </c>
      <c r="C210" s="1" t="s">
        <v>1623</v>
      </c>
      <c r="D210" s="1" t="s">
        <v>1361</v>
      </c>
      <c r="E210" s="1" t="s">
        <v>1624</v>
      </c>
      <c r="F210" s="2">
        <v>19860</v>
      </c>
      <c r="G210" s="1" t="s">
        <v>1625</v>
      </c>
      <c r="H210" s="1" t="s">
        <v>59</v>
      </c>
      <c r="I210" s="1"/>
      <c r="J210" s="2"/>
      <c r="K210" s="1"/>
      <c r="L210" s="1"/>
      <c r="M210" s="2"/>
      <c r="N210" s="1"/>
      <c r="O210" s="1"/>
      <c r="AU210" s="291"/>
      <c r="AW210" s="291"/>
    </row>
    <row r="211" spans="1:49" s="173" customFormat="1" ht="75" x14ac:dyDescent="0.25">
      <c r="A211" s="297">
        <v>2018</v>
      </c>
      <c r="B211" s="18" t="s">
        <v>1626</v>
      </c>
      <c r="C211" s="1" t="s">
        <v>1627</v>
      </c>
      <c r="D211" s="1" t="s">
        <v>1246</v>
      </c>
      <c r="E211" s="1" t="s">
        <v>103</v>
      </c>
      <c r="F211" s="2">
        <v>200000</v>
      </c>
      <c r="G211" s="1" t="s">
        <v>1426</v>
      </c>
      <c r="H211" s="1" t="s">
        <v>1624</v>
      </c>
      <c r="I211" s="1" t="s">
        <v>1361</v>
      </c>
      <c r="J211" s="1" t="s">
        <v>1624</v>
      </c>
      <c r="K211" s="1" t="s">
        <v>1372</v>
      </c>
      <c r="L211" s="1" t="s">
        <v>103</v>
      </c>
      <c r="M211" s="1"/>
      <c r="N211" s="1"/>
      <c r="O211" s="1"/>
      <c r="AU211" s="291"/>
      <c r="AW211" s="291"/>
    </row>
    <row r="212" spans="1:49" s="173" customFormat="1" ht="30" x14ac:dyDescent="0.25">
      <c r="A212" s="297">
        <v>2018</v>
      </c>
      <c r="B212" s="18" t="s">
        <v>1628</v>
      </c>
      <c r="C212" s="1" t="s">
        <v>1629</v>
      </c>
      <c r="D212" s="1" t="s">
        <v>1630</v>
      </c>
      <c r="E212" s="1" t="s">
        <v>1631</v>
      </c>
      <c r="F212" s="2">
        <v>20000</v>
      </c>
      <c r="G212" s="1" t="s">
        <v>1632</v>
      </c>
      <c r="H212" s="1" t="s">
        <v>1633</v>
      </c>
      <c r="I212" s="1"/>
      <c r="J212" s="2"/>
      <c r="K212" s="1"/>
      <c r="L212" s="1"/>
      <c r="M212" s="2"/>
      <c r="N212" s="1"/>
      <c r="O212" s="1"/>
      <c r="AU212" s="291"/>
      <c r="AW212" s="291"/>
    </row>
    <row r="213" spans="1:49" s="173" customFormat="1" ht="30" x14ac:dyDescent="0.25">
      <c r="A213" s="297">
        <v>2018</v>
      </c>
      <c r="B213" s="18" t="s">
        <v>1634</v>
      </c>
      <c r="C213" s="1" t="s">
        <v>1635</v>
      </c>
      <c r="D213" s="1" t="s">
        <v>1636</v>
      </c>
      <c r="E213" s="1" t="s">
        <v>26</v>
      </c>
      <c r="F213" s="2">
        <v>19989</v>
      </c>
      <c r="G213" s="1" t="s">
        <v>1637</v>
      </c>
      <c r="H213" s="1" t="s">
        <v>309</v>
      </c>
      <c r="I213" s="1" t="s">
        <v>1638</v>
      </c>
      <c r="J213" s="1" t="s">
        <v>26</v>
      </c>
      <c r="K213" s="1"/>
      <c r="L213" s="1"/>
      <c r="M213" s="2"/>
      <c r="N213" s="1"/>
      <c r="O213" s="1"/>
    </row>
    <row r="214" spans="1:49" x14ac:dyDescent="0.25">
      <c r="B214" s="289"/>
      <c r="F214" s="289"/>
      <c r="AU214" s="289"/>
      <c r="AW214" s="289"/>
    </row>
    <row r="215" spans="1:49" x14ac:dyDescent="0.25">
      <c r="B215" s="289"/>
      <c r="F215" s="289"/>
      <c r="AU215" s="289"/>
      <c r="AW215" s="289"/>
    </row>
    <row r="216" spans="1:49" x14ac:dyDescent="0.25">
      <c r="B216" s="289"/>
      <c r="F216" s="289"/>
      <c r="AU216" s="289"/>
      <c r="AW216" s="289"/>
    </row>
    <row r="217" spans="1:49" x14ac:dyDescent="0.25">
      <c r="B217" s="289"/>
      <c r="F217" s="289"/>
      <c r="AU217" s="289"/>
      <c r="AW217" s="289"/>
    </row>
    <row r="218" spans="1:49" x14ac:dyDescent="0.25">
      <c r="B218" s="289"/>
      <c r="F218" s="289"/>
      <c r="AU218" s="289"/>
      <c r="AW218" s="289"/>
    </row>
    <row r="219" spans="1:49" x14ac:dyDescent="0.25">
      <c r="B219" s="289"/>
      <c r="F219" s="289"/>
      <c r="AU219" s="289"/>
      <c r="AW219" s="289"/>
    </row>
    <row r="220" spans="1:49" x14ac:dyDescent="0.25">
      <c r="B220" s="289"/>
      <c r="F220" s="289"/>
      <c r="AU220" s="289"/>
      <c r="AW220" s="289"/>
    </row>
    <row r="221" spans="1:49" x14ac:dyDescent="0.25">
      <c r="B221" s="289"/>
      <c r="F221" s="289"/>
      <c r="AU221" s="289"/>
      <c r="AW221" s="289"/>
    </row>
    <row r="222" spans="1:49" x14ac:dyDescent="0.25">
      <c r="B222" s="289"/>
      <c r="F222" s="289"/>
      <c r="AU222" s="289"/>
      <c r="AW222" s="289"/>
    </row>
    <row r="223" spans="1:49" x14ac:dyDescent="0.25">
      <c r="B223" s="289"/>
      <c r="F223" s="289"/>
      <c r="AU223" s="289"/>
      <c r="AW223" s="289"/>
    </row>
    <row r="224" spans="1:49" x14ac:dyDescent="0.25">
      <c r="B224" s="289"/>
      <c r="F224" s="289"/>
      <c r="AU224" s="289"/>
      <c r="AW224" s="289"/>
    </row>
    <row r="225" spans="2:49" x14ac:dyDescent="0.25">
      <c r="B225" s="289"/>
      <c r="F225" s="289"/>
      <c r="AU225" s="289"/>
      <c r="AW225" s="289"/>
    </row>
    <row r="226" spans="2:49" x14ac:dyDescent="0.25">
      <c r="B226" s="289"/>
      <c r="F226" s="289"/>
      <c r="AU226" s="289"/>
      <c r="AW226" s="289"/>
    </row>
    <row r="227" spans="2:49" x14ac:dyDescent="0.25">
      <c r="B227" s="289"/>
      <c r="F227" s="289"/>
      <c r="AU227" s="289"/>
      <c r="AW227" s="289"/>
    </row>
    <row r="228" spans="2:49" x14ac:dyDescent="0.25">
      <c r="B228" s="289"/>
      <c r="F228" s="289"/>
      <c r="AU228" s="289"/>
      <c r="AW228" s="289"/>
    </row>
    <row r="229" spans="2:49" x14ac:dyDescent="0.25">
      <c r="B229" s="289"/>
      <c r="F229" s="289"/>
      <c r="AU229" s="289"/>
      <c r="AW229" s="289"/>
    </row>
    <row r="230" spans="2:49" x14ac:dyDescent="0.25">
      <c r="B230" s="289"/>
      <c r="F230" s="289"/>
      <c r="AU230" s="289"/>
      <c r="AW230" s="289"/>
    </row>
    <row r="231" spans="2:49" x14ac:dyDescent="0.25">
      <c r="B231" s="289"/>
      <c r="F231" s="289"/>
      <c r="AU231" s="289"/>
      <c r="AW231" s="289"/>
    </row>
    <row r="232" spans="2:49" x14ac:dyDescent="0.25">
      <c r="B232" s="289"/>
      <c r="F232" s="289"/>
      <c r="AU232" s="289"/>
      <c r="AW232" s="289"/>
    </row>
    <row r="233" spans="2:49" x14ac:dyDescent="0.25">
      <c r="B233" s="289"/>
      <c r="F233" s="289"/>
      <c r="AU233" s="289"/>
      <c r="AW233" s="289"/>
    </row>
    <row r="234" spans="2:49" x14ac:dyDescent="0.25">
      <c r="B234" s="289"/>
      <c r="F234" s="289"/>
      <c r="AU234" s="289"/>
      <c r="AW234" s="289"/>
    </row>
    <row r="235" spans="2:49" x14ac:dyDescent="0.25">
      <c r="B235" s="289"/>
      <c r="F235" s="289"/>
      <c r="AU235" s="289"/>
      <c r="AW235" s="289"/>
    </row>
    <row r="236" spans="2:49" x14ac:dyDescent="0.25">
      <c r="B236" s="289"/>
      <c r="F236" s="289"/>
      <c r="AU236" s="289"/>
      <c r="AW236" s="289"/>
    </row>
    <row r="237" spans="2:49" x14ac:dyDescent="0.25">
      <c r="B237" s="289"/>
      <c r="F237" s="289"/>
      <c r="AU237" s="289"/>
      <c r="AW237" s="289"/>
    </row>
    <row r="238" spans="2:49" x14ac:dyDescent="0.25">
      <c r="B238" s="289"/>
      <c r="F238" s="289"/>
      <c r="AU238" s="289"/>
      <c r="AW238" s="289"/>
    </row>
    <row r="239" spans="2:49" x14ac:dyDescent="0.25">
      <c r="B239" s="289"/>
      <c r="F239" s="289"/>
      <c r="AU239" s="289"/>
      <c r="AW239" s="289"/>
    </row>
    <row r="240" spans="2:49" x14ac:dyDescent="0.25">
      <c r="B240" s="289"/>
      <c r="F240" s="289"/>
      <c r="AU240" s="289"/>
      <c r="AW240" s="289"/>
    </row>
    <row r="241" spans="2:49" x14ac:dyDescent="0.25">
      <c r="B241" s="289"/>
      <c r="F241" s="289"/>
      <c r="AU241" s="289"/>
      <c r="AW241" s="289"/>
    </row>
    <row r="242" spans="2:49" x14ac:dyDescent="0.25">
      <c r="B242" s="289"/>
      <c r="F242" s="289"/>
      <c r="AU242" s="289"/>
      <c r="AW242" s="289"/>
    </row>
    <row r="243" spans="2:49" x14ac:dyDescent="0.25">
      <c r="B243" s="289"/>
      <c r="F243" s="289"/>
      <c r="AU243" s="289"/>
      <c r="AW243" s="289"/>
    </row>
    <row r="244" spans="2:49" x14ac:dyDescent="0.25">
      <c r="B244" s="289"/>
      <c r="F244" s="289"/>
      <c r="AU244" s="289"/>
      <c r="AW244" s="289"/>
    </row>
    <row r="245" spans="2:49" x14ac:dyDescent="0.25">
      <c r="B245" s="289"/>
      <c r="F245" s="289"/>
      <c r="AU245" s="289"/>
      <c r="AW245" s="289"/>
    </row>
    <row r="246" spans="2:49" x14ac:dyDescent="0.25">
      <c r="B246" s="289"/>
      <c r="F246" s="289"/>
      <c r="AU246" s="289"/>
      <c r="AW246" s="289"/>
    </row>
    <row r="247" spans="2:49" x14ac:dyDescent="0.25">
      <c r="B247" s="289"/>
      <c r="F247" s="289"/>
      <c r="AU247" s="289"/>
      <c r="AW247" s="289"/>
    </row>
    <row r="248" spans="2:49" x14ac:dyDescent="0.25">
      <c r="B248" s="289"/>
      <c r="F248" s="289"/>
      <c r="AU248" s="289"/>
      <c r="AW248" s="289"/>
    </row>
    <row r="249" spans="2:49" x14ac:dyDescent="0.25">
      <c r="B249" s="289"/>
      <c r="F249" s="289"/>
      <c r="AU249" s="289"/>
      <c r="AW249" s="289"/>
    </row>
    <row r="250" spans="2:49" x14ac:dyDescent="0.25">
      <c r="B250" s="289"/>
      <c r="F250" s="289"/>
      <c r="AU250" s="289"/>
      <c r="AW250" s="289"/>
    </row>
    <row r="251" spans="2:49" x14ac:dyDescent="0.25">
      <c r="B251" s="289"/>
      <c r="F251" s="289"/>
      <c r="AU251" s="289"/>
      <c r="AW251" s="289"/>
    </row>
    <row r="252" spans="2:49" x14ac:dyDescent="0.25">
      <c r="B252" s="289"/>
      <c r="F252" s="289"/>
      <c r="AU252" s="289"/>
      <c r="AW252" s="289"/>
    </row>
    <row r="253" spans="2:49" x14ac:dyDescent="0.25">
      <c r="B253" s="289"/>
      <c r="F253" s="289"/>
      <c r="AU253" s="289"/>
      <c r="AW253" s="289"/>
    </row>
    <row r="254" spans="2:49" x14ac:dyDescent="0.25">
      <c r="B254" s="289"/>
      <c r="F254" s="289"/>
      <c r="AU254" s="289"/>
      <c r="AW254" s="289"/>
    </row>
    <row r="255" spans="2:49" x14ac:dyDescent="0.25">
      <c r="B255" s="289"/>
      <c r="F255" s="289"/>
      <c r="AU255" s="289"/>
      <c r="AW255" s="289"/>
    </row>
    <row r="256" spans="2:49" x14ac:dyDescent="0.25">
      <c r="B256" s="289"/>
      <c r="F256" s="289"/>
      <c r="AU256" s="289"/>
      <c r="AW256" s="289"/>
    </row>
    <row r="257" spans="2:49" x14ac:dyDescent="0.25">
      <c r="B257" s="289"/>
      <c r="F257" s="289"/>
      <c r="AU257" s="289"/>
      <c r="AW257" s="289"/>
    </row>
    <row r="258" spans="2:49" x14ac:dyDescent="0.25">
      <c r="B258" s="289"/>
      <c r="F258" s="289"/>
      <c r="AU258" s="289"/>
      <c r="AW258" s="289"/>
    </row>
    <row r="259" spans="2:49" x14ac:dyDescent="0.25">
      <c r="B259" s="289"/>
      <c r="F259" s="289"/>
      <c r="AU259" s="289"/>
      <c r="AW259" s="289"/>
    </row>
    <row r="260" spans="2:49" x14ac:dyDescent="0.25">
      <c r="B260" s="289"/>
      <c r="F260" s="289"/>
      <c r="AU260" s="289"/>
      <c r="AW260" s="289"/>
    </row>
    <row r="261" spans="2:49" x14ac:dyDescent="0.25">
      <c r="B261" s="289"/>
      <c r="F261" s="289"/>
      <c r="AU261" s="289"/>
      <c r="AW261" s="289"/>
    </row>
    <row r="262" spans="2:49" x14ac:dyDescent="0.25">
      <c r="B262" s="289"/>
      <c r="F262" s="289"/>
      <c r="AU262" s="289"/>
      <c r="AW262" s="289"/>
    </row>
    <row r="263" spans="2:49" x14ac:dyDescent="0.25">
      <c r="B263" s="289"/>
      <c r="F263" s="289"/>
      <c r="AU263" s="289"/>
      <c r="AW263" s="289"/>
    </row>
    <row r="264" spans="2:49" x14ac:dyDescent="0.25">
      <c r="B264" s="289"/>
      <c r="F264" s="289"/>
      <c r="AU264" s="289"/>
      <c r="AW264" s="289"/>
    </row>
    <row r="265" spans="2:49" x14ac:dyDescent="0.25">
      <c r="B265" s="289"/>
      <c r="F265" s="289"/>
      <c r="AU265" s="289"/>
      <c r="AW265" s="289"/>
    </row>
    <row r="266" spans="2:49" x14ac:dyDescent="0.25">
      <c r="B266" s="289"/>
      <c r="F266" s="289"/>
      <c r="AU266" s="289"/>
      <c r="AW266" s="289"/>
    </row>
    <row r="267" spans="2:49" x14ac:dyDescent="0.25">
      <c r="B267" s="289"/>
      <c r="F267" s="289"/>
      <c r="AU267" s="289"/>
      <c r="AW267" s="289"/>
    </row>
    <row r="268" spans="2:49" x14ac:dyDescent="0.25">
      <c r="B268" s="289"/>
      <c r="F268" s="289"/>
      <c r="AU268" s="289"/>
      <c r="AW268" s="289"/>
    </row>
    <row r="269" spans="2:49" x14ac:dyDescent="0.25">
      <c r="B269" s="289"/>
      <c r="F269" s="289"/>
      <c r="AU269" s="289"/>
      <c r="AW269" s="289"/>
    </row>
    <row r="270" spans="2:49" x14ac:dyDescent="0.25">
      <c r="B270" s="289"/>
      <c r="F270" s="289"/>
      <c r="AU270" s="289"/>
      <c r="AW270" s="289"/>
    </row>
    <row r="271" spans="2:49" x14ac:dyDescent="0.25">
      <c r="B271" s="289"/>
      <c r="F271" s="289"/>
      <c r="AU271" s="289"/>
      <c r="AW271" s="289"/>
    </row>
    <row r="272" spans="2:49" x14ac:dyDescent="0.25">
      <c r="B272" s="289"/>
      <c r="F272" s="289"/>
      <c r="AU272" s="289"/>
      <c r="AW272" s="289"/>
    </row>
    <row r="273" spans="2:49" x14ac:dyDescent="0.25">
      <c r="B273" s="289"/>
      <c r="F273" s="289"/>
      <c r="AU273" s="289"/>
      <c r="AW273" s="289"/>
    </row>
    <row r="274" spans="2:49" x14ac:dyDescent="0.25">
      <c r="B274" s="289"/>
      <c r="F274" s="289"/>
      <c r="AU274" s="289"/>
      <c r="AW274" s="289"/>
    </row>
    <row r="275" spans="2:49" x14ac:dyDescent="0.25">
      <c r="B275" s="289"/>
      <c r="F275" s="289"/>
      <c r="AU275" s="289"/>
      <c r="AW275" s="289"/>
    </row>
    <row r="276" spans="2:49" x14ac:dyDescent="0.25">
      <c r="B276" s="289"/>
      <c r="F276" s="289"/>
      <c r="AU276" s="289"/>
      <c r="AW276" s="289"/>
    </row>
    <row r="277" spans="2:49" x14ac:dyDescent="0.25">
      <c r="B277" s="289"/>
      <c r="F277" s="289"/>
      <c r="AU277" s="289"/>
      <c r="AW277" s="289"/>
    </row>
    <row r="278" spans="2:49" x14ac:dyDescent="0.25">
      <c r="B278" s="289"/>
      <c r="F278" s="289"/>
      <c r="AU278" s="289"/>
      <c r="AW278" s="289"/>
    </row>
    <row r="279" spans="2:49" x14ac:dyDescent="0.25">
      <c r="B279" s="289"/>
      <c r="F279" s="289"/>
      <c r="AU279" s="289"/>
      <c r="AW279" s="289"/>
    </row>
    <row r="280" spans="2:49" x14ac:dyDescent="0.25">
      <c r="B280" s="289"/>
      <c r="F280" s="289"/>
      <c r="AU280" s="289"/>
      <c r="AW280" s="289"/>
    </row>
    <row r="281" spans="2:49" x14ac:dyDescent="0.25">
      <c r="B281" s="289"/>
      <c r="F281" s="289"/>
      <c r="AU281" s="289"/>
      <c r="AW281" s="289"/>
    </row>
    <row r="282" spans="2:49" x14ac:dyDescent="0.25">
      <c r="B282" s="289"/>
      <c r="F282" s="289"/>
      <c r="AU282" s="289"/>
      <c r="AW282" s="289"/>
    </row>
    <row r="283" spans="2:49" x14ac:dyDescent="0.25">
      <c r="B283" s="289"/>
      <c r="F283" s="289"/>
      <c r="AU283" s="289"/>
      <c r="AW283" s="289"/>
    </row>
    <row r="284" spans="2:49" x14ac:dyDescent="0.25">
      <c r="B284" s="289"/>
      <c r="F284" s="289"/>
      <c r="AU284" s="289"/>
      <c r="AW284" s="289"/>
    </row>
    <row r="285" spans="2:49" x14ac:dyDescent="0.25">
      <c r="B285" s="289"/>
      <c r="F285" s="289"/>
      <c r="AU285" s="289"/>
      <c r="AW285" s="289"/>
    </row>
    <row r="286" spans="2:49" x14ac:dyDescent="0.25">
      <c r="B286" s="289"/>
      <c r="F286" s="289"/>
      <c r="AU286" s="289"/>
      <c r="AW286" s="289"/>
    </row>
    <row r="287" spans="2:49" x14ac:dyDescent="0.25">
      <c r="B287" s="289"/>
      <c r="F287" s="289"/>
      <c r="AU287" s="289"/>
      <c r="AW287" s="289"/>
    </row>
    <row r="288" spans="2:49" x14ac:dyDescent="0.25">
      <c r="B288" s="289"/>
      <c r="F288" s="289"/>
      <c r="AU288" s="289"/>
      <c r="AW288" s="289"/>
    </row>
    <row r="289" spans="2:49" x14ac:dyDescent="0.25">
      <c r="B289" s="289"/>
      <c r="F289" s="289"/>
      <c r="AU289" s="289"/>
      <c r="AW289" s="289"/>
    </row>
    <row r="290" spans="2:49" x14ac:dyDescent="0.25">
      <c r="B290" s="289"/>
      <c r="F290" s="289"/>
      <c r="AU290" s="289"/>
      <c r="AW290" s="289"/>
    </row>
    <row r="291" spans="2:49" x14ac:dyDescent="0.25">
      <c r="B291" s="289"/>
      <c r="F291" s="289"/>
      <c r="AU291" s="289"/>
      <c r="AW291" s="289"/>
    </row>
    <row r="292" spans="2:49" x14ac:dyDescent="0.25">
      <c r="B292" s="289"/>
      <c r="F292" s="289"/>
      <c r="AU292" s="289"/>
      <c r="AW292" s="289"/>
    </row>
    <row r="293" spans="2:49" x14ac:dyDescent="0.25">
      <c r="B293" s="289"/>
      <c r="F293" s="289"/>
      <c r="AU293" s="289"/>
      <c r="AW293" s="289"/>
    </row>
    <row r="294" spans="2:49" x14ac:dyDescent="0.25">
      <c r="B294" s="289"/>
      <c r="F294" s="289"/>
      <c r="AU294" s="289"/>
      <c r="AW294" s="289"/>
    </row>
    <row r="295" spans="2:49" x14ac:dyDescent="0.25">
      <c r="B295" s="289"/>
      <c r="F295" s="289"/>
      <c r="AU295" s="289"/>
      <c r="AW295" s="289"/>
    </row>
    <row r="296" spans="2:49" x14ac:dyDescent="0.25">
      <c r="B296" s="289"/>
      <c r="F296" s="289"/>
      <c r="AU296" s="289"/>
      <c r="AW296" s="289"/>
    </row>
    <row r="297" spans="2:49" x14ac:dyDescent="0.25">
      <c r="B297" s="289"/>
      <c r="F297" s="289"/>
      <c r="AU297" s="289"/>
      <c r="AW297" s="289"/>
    </row>
    <row r="298" spans="2:49" x14ac:dyDescent="0.25">
      <c r="B298" s="289"/>
      <c r="F298" s="289"/>
      <c r="AU298" s="289"/>
      <c r="AW298" s="289"/>
    </row>
    <row r="299" spans="2:49" x14ac:dyDescent="0.25">
      <c r="B299" s="289"/>
      <c r="F299" s="289"/>
      <c r="AU299" s="289"/>
      <c r="AW299" s="289"/>
    </row>
    <row r="300" spans="2:49" x14ac:dyDescent="0.25">
      <c r="B300" s="289"/>
      <c r="F300" s="289"/>
      <c r="AU300" s="289"/>
      <c r="AW300" s="289"/>
    </row>
    <row r="301" spans="2:49" x14ac:dyDescent="0.25">
      <c r="B301" s="289"/>
      <c r="F301" s="289"/>
      <c r="AU301" s="289"/>
      <c r="AW301" s="289"/>
    </row>
    <row r="302" spans="2:49" x14ac:dyDescent="0.25">
      <c r="B302" s="289"/>
      <c r="F302" s="289"/>
      <c r="AU302" s="289"/>
      <c r="AW302" s="289"/>
    </row>
    <row r="303" spans="2:49" x14ac:dyDescent="0.25">
      <c r="B303" s="289"/>
      <c r="F303" s="289"/>
      <c r="AU303" s="289"/>
      <c r="AW303" s="289"/>
    </row>
    <row r="304" spans="2:49" x14ac:dyDescent="0.25">
      <c r="B304" s="289"/>
      <c r="F304" s="289"/>
      <c r="AU304" s="289"/>
      <c r="AW304" s="289"/>
    </row>
    <row r="305" spans="2:49" x14ac:dyDescent="0.25">
      <c r="B305" s="289"/>
      <c r="F305" s="289"/>
      <c r="AU305" s="289"/>
      <c r="AW305" s="289"/>
    </row>
    <row r="306" spans="2:49" x14ac:dyDescent="0.25">
      <c r="B306" s="289"/>
      <c r="F306" s="289"/>
      <c r="AU306" s="289"/>
      <c r="AW306" s="289"/>
    </row>
    <row r="307" spans="2:49" x14ac:dyDescent="0.25">
      <c r="B307" s="289"/>
      <c r="F307" s="289"/>
      <c r="AU307" s="289"/>
      <c r="AW307" s="289"/>
    </row>
    <row r="308" spans="2:49" x14ac:dyDescent="0.25">
      <c r="B308" s="289"/>
      <c r="F308" s="289"/>
      <c r="AU308" s="289"/>
      <c r="AW308" s="289"/>
    </row>
    <row r="309" spans="2:49" x14ac:dyDescent="0.25">
      <c r="B309" s="289"/>
      <c r="F309" s="289"/>
      <c r="AU309" s="289"/>
      <c r="AW309" s="289"/>
    </row>
    <row r="310" spans="2:49" x14ac:dyDescent="0.25">
      <c r="B310" s="289"/>
      <c r="F310" s="289"/>
      <c r="AU310" s="289"/>
      <c r="AW310" s="289"/>
    </row>
    <row r="311" spans="2:49" x14ac:dyDescent="0.25">
      <c r="B311" s="289"/>
      <c r="F311" s="289"/>
      <c r="AU311" s="289"/>
      <c r="AW311" s="289"/>
    </row>
    <row r="312" spans="2:49" x14ac:dyDescent="0.25">
      <c r="B312" s="289"/>
      <c r="F312" s="289"/>
      <c r="AU312" s="289"/>
      <c r="AW312" s="289"/>
    </row>
    <row r="313" spans="2:49" x14ac:dyDescent="0.25">
      <c r="B313" s="289"/>
      <c r="F313" s="289"/>
      <c r="AU313" s="289"/>
      <c r="AW313" s="289"/>
    </row>
    <row r="314" spans="2:49" x14ac:dyDescent="0.25">
      <c r="B314" s="289"/>
      <c r="F314" s="289"/>
      <c r="AU314" s="289"/>
      <c r="AW314" s="289"/>
    </row>
    <row r="315" spans="2:49" x14ac:dyDescent="0.25">
      <c r="B315" s="289"/>
      <c r="F315" s="289"/>
      <c r="AU315" s="289"/>
      <c r="AW315" s="289"/>
    </row>
    <row r="316" spans="2:49" x14ac:dyDescent="0.25">
      <c r="B316" s="289"/>
      <c r="F316" s="289"/>
      <c r="AU316" s="289"/>
      <c r="AW316" s="289"/>
    </row>
    <row r="317" spans="2:49" x14ac:dyDescent="0.25">
      <c r="B317" s="289"/>
      <c r="F317" s="289"/>
      <c r="AU317" s="289"/>
      <c r="AW317" s="289"/>
    </row>
    <row r="318" spans="2:49" x14ac:dyDescent="0.25">
      <c r="B318" s="289"/>
      <c r="F318" s="289"/>
      <c r="AU318" s="289"/>
      <c r="AW318" s="289"/>
    </row>
    <row r="319" spans="2:49" x14ac:dyDescent="0.25">
      <c r="B319" s="289"/>
      <c r="F319" s="289"/>
      <c r="AU319" s="289"/>
      <c r="AW319" s="289"/>
    </row>
    <row r="320" spans="2:49" x14ac:dyDescent="0.25">
      <c r="B320" s="289"/>
      <c r="F320" s="289"/>
      <c r="AU320" s="289"/>
      <c r="AW320" s="289"/>
    </row>
    <row r="321" spans="2:49" x14ac:dyDescent="0.25">
      <c r="B321" s="289"/>
      <c r="F321" s="289"/>
      <c r="AU321" s="289"/>
      <c r="AW321" s="289"/>
    </row>
    <row r="322" spans="2:49" x14ac:dyDescent="0.25">
      <c r="B322" s="289"/>
      <c r="F322" s="289"/>
      <c r="AU322" s="289"/>
      <c r="AW322" s="289"/>
    </row>
    <row r="323" spans="2:49" x14ac:dyDescent="0.25">
      <c r="B323" s="289"/>
      <c r="F323" s="289"/>
      <c r="AU323" s="289"/>
      <c r="AW323" s="289"/>
    </row>
    <row r="324" spans="2:49" x14ac:dyDescent="0.25">
      <c r="B324" s="289"/>
      <c r="F324" s="289"/>
      <c r="AU324" s="289"/>
      <c r="AW324" s="289"/>
    </row>
    <row r="325" spans="2:49" x14ac:dyDescent="0.25">
      <c r="B325" s="289"/>
      <c r="F325" s="289"/>
      <c r="AU325" s="289"/>
      <c r="AW325" s="289"/>
    </row>
    <row r="326" spans="2:49" x14ac:dyDescent="0.25">
      <c r="B326" s="289"/>
      <c r="F326" s="289"/>
      <c r="AU326" s="289"/>
      <c r="AW326" s="289"/>
    </row>
    <row r="327" spans="2:49" x14ac:dyDescent="0.25">
      <c r="B327" s="289"/>
      <c r="F327" s="289"/>
      <c r="AU327" s="289"/>
      <c r="AW327" s="289"/>
    </row>
    <row r="328" spans="2:49" x14ac:dyDescent="0.25">
      <c r="B328" s="289"/>
      <c r="F328" s="289"/>
      <c r="AU328" s="289"/>
      <c r="AW328" s="289"/>
    </row>
    <row r="329" spans="2:49" x14ac:dyDescent="0.25">
      <c r="B329" s="289"/>
      <c r="F329" s="289"/>
      <c r="AU329" s="289"/>
      <c r="AW329" s="289"/>
    </row>
    <row r="330" spans="2:49" x14ac:dyDescent="0.25">
      <c r="B330" s="289"/>
      <c r="F330" s="289"/>
      <c r="AU330" s="289"/>
      <c r="AW330" s="289"/>
    </row>
    <row r="331" spans="2:49" x14ac:dyDescent="0.25">
      <c r="B331" s="289"/>
      <c r="F331" s="289"/>
      <c r="AU331" s="289"/>
      <c r="AW331" s="289"/>
    </row>
    <row r="332" spans="2:49" x14ac:dyDescent="0.25">
      <c r="B332" s="289"/>
      <c r="F332" s="289"/>
      <c r="AU332" s="289"/>
      <c r="AW332" s="289"/>
    </row>
    <row r="333" spans="2:49" x14ac:dyDescent="0.25">
      <c r="B333" s="289"/>
      <c r="F333" s="289"/>
      <c r="AU333" s="289"/>
      <c r="AW333" s="289"/>
    </row>
    <row r="334" spans="2:49" x14ac:dyDescent="0.25">
      <c r="B334" s="289"/>
      <c r="F334" s="289"/>
      <c r="AU334" s="289"/>
      <c r="AW334" s="289"/>
    </row>
    <row r="335" spans="2:49" x14ac:dyDescent="0.25">
      <c r="B335" s="289"/>
      <c r="F335" s="289"/>
      <c r="AU335" s="289"/>
      <c r="AW335" s="289"/>
    </row>
    <row r="336" spans="2:49" x14ac:dyDescent="0.25">
      <c r="B336" s="289"/>
      <c r="F336" s="289"/>
      <c r="AU336" s="289"/>
      <c r="AW336" s="289"/>
    </row>
    <row r="337" spans="2:49" x14ac:dyDescent="0.25">
      <c r="B337" s="289"/>
      <c r="F337" s="289"/>
      <c r="AU337" s="289"/>
      <c r="AW337" s="289"/>
    </row>
    <row r="338" spans="2:49" x14ac:dyDescent="0.25">
      <c r="B338" s="289"/>
      <c r="F338" s="289"/>
      <c r="AU338" s="289"/>
      <c r="AW338" s="289"/>
    </row>
    <row r="339" spans="2:49" x14ac:dyDescent="0.25">
      <c r="B339" s="289"/>
      <c r="F339" s="289"/>
      <c r="AU339" s="289"/>
      <c r="AW339" s="289"/>
    </row>
    <row r="340" spans="2:49" x14ac:dyDescent="0.25">
      <c r="B340" s="289"/>
      <c r="F340" s="289"/>
      <c r="AU340" s="289"/>
      <c r="AW340" s="289"/>
    </row>
    <row r="341" spans="2:49" x14ac:dyDescent="0.25">
      <c r="B341" s="289"/>
      <c r="F341" s="289"/>
      <c r="AU341" s="289"/>
      <c r="AW341" s="289"/>
    </row>
    <row r="342" spans="2:49" x14ac:dyDescent="0.25">
      <c r="B342" s="289"/>
      <c r="F342" s="289"/>
      <c r="AU342" s="289"/>
      <c r="AW342" s="289"/>
    </row>
    <row r="343" spans="2:49" x14ac:dyDescent="0.25">
      <c r="B343" s="289"/>
      <c r="F343" s="289"/>
      <c r="AU343" s="289"/>
      <c r="AW343" s="289"/>
    </row>
    <row r="344" spans="2:49" x14ac:dyDescent="0.25">
      <c r="B344" s="289"/>
      <c r="F344" s="289"/>
      <c r="AU344" s="289"/>
      <c r="AW344" s="289"/>
    </row>
    <row r="345" spans="2:49" x14ac:dyDescent="0.25">
      <c r="B345" s="289"/>
      <c r="F345" s="289"/>
      <c r="AU345" s="289"/>
      <c r="AW345" s="289"/>
    </row>
    <row r="346" spans="2:49" x14ac:dyDescent="0.25">
      <c r="B346" s="289"/>
      <c r="F346" s="289"/>
      <c r="AU346" s="289"/>
      <c r="AW346" s="289"/>
    </row>
    <row r="347" spans="2:49" x14ac:dyDescent="0.25">
      <c r="B347" s="289"/>
      <c r="F347" s="289"/>
      <c r="AU347" s="289"/>
      <c r="AW347" s="289"/>
    </row>
    <row r="348" spans="2:49" x14ac:dyDescent="0.25">
      <c r="B348" s="289"/>
      <c r="F348" s="289"/>
      <c r="AU348" s="289"/>
      <c r="AW348" s="289"/>
    </row>
    <row r="349" spans="2:49" x14ac:dyDescent="0.25">
      <c r="B349" s="289"/>
      <c r="F349" s="289"/>
      <c r="AU349" s="289"/>
      <c r="AW349" s="289"/>
    </row>
    <row r="350" spans="2:49" x14ac:dyDescent="0.25">
      <c r="B350" s="289"/>
      <c r="F350" s="289"/>
      <c r="AU350" s="289"/>
      <c r="AW350" s="289"/>
    </row>
    <row r="351" spans="2:49" x14ac:dyDescent="0.25">
      <c r="B351" s="289"/>
      <c r="F351" s="289"/>
      <c r="AU351" s="289"/>
      <c r="AW351" s="289"/>
    </row>
    <row r="352" spans="2:49" x14ac:dyDescent="0.25">
      <c r="B352" s="289"/>
      <c r="F352" s="289"/>
      <c r="AU352" s="289"/>
      <c r="AW352" s="289"/>
    </row>
    <row r="353" spans="2:49" x14ac:dyDescent="0.25">
      <c r="B353" s="289"/>
      <c r="F353" s="289"/>
      <c r="AU353" s="289"/>
      <c r="AW353" s="289"/>
    </row>
    <row r="354" spans="2:49" x14ac:dyDescent="0.25">
      <c r="B354" s="289"/>
      <c r="F354" s="289"/>
      <c r="AU354" s="289"/>
      <c r="AW354" s="289"/>
    </row>
    <row r="355" spans="2:49" x14ac:dyDescent="0.25">
      <c r="B355" s="289"/>
      <c r="F355" s="289"/>
      <c r="AU355" s="289"/>
      <c r="AW355" s="289"/>
    </row>
    <row r="356" spans="2:49" x14ac:dyDescent="0.25">
      <c r="B356" s="289"/>
      <c r="F356" s="289"/>
      <c r="AU356" s="289"/>
      <c r="AW356" s="289"/>
    </row>
    <row r="357" spans="2:49" x14ac:dyDescent="0.25">
      <c r="B357" s="289"/>
      <c r="F357" s="289"/>
      <c r="AU357" s="289"/>
      <c r="AW357" s="289"/>
    </row>
    <row r="358" spans="2:49" x14ac:dyDescent="0.25">
      <c r="B358" s="289"/>
      <c r="F358" s="289"/>
      <c r="AU358" s="289"/>
      <c r="AW358" s="289"/>
    </row>
    <row r="359" spans="2:49" x14ac:dyDescent="0.25">
      <c r="B359" s="289"/>
      <c r="F359" s="289"/>
      <c r="AU359" s="289"/>
      <c r="AW359" s="289"/>
    </row>
    <row r="360" spans="2:49" x14ac:dyDescent="0.25">
      <c r="B360" s="289"/>
      <c r="F360" s="289"/>
      <c r="AU360" s="289"/>
      <c r="AW360" s="289"/>
    </row>
    <row r="361" spans="2:49" x14ac:dyDescent="0.25">
      <c r="B361" s="289"/>
      <c r="F361" s="289"/>
      <c r="AU361" s="289"/>
      <c r="AW361" s="289"/>
    </row>
    <row r="362" spans="2:49" x14ac:dyDescent="0.25">
      <c r="B362" s="289"/>
      <c r="F362" s="289"/>
      <c r="AU362" s="289"/>
      <c r="AW362" s="289"/>
    </row>
    <row r="363" spans="2:49" x14ac:dyDescent="0.25">
      <c r="B363" s="289"/>
      <c r="F363" s="289"/>
      <c r="AU363" s="289"/>
      <c r="AW363" s="289"/>
    </row>
    <row r="364" spans="2:49" x14ac:dyDescent="0.25">
      <c r="B364" s="289"/>
      <c r="F364" s="289"/>
      <c r="AU364" s="289"/>
      <c r="AW364" s="289"/>
    </row>
    <row r="365" spans="2:49" x14ac:dyDescent="0.25">
      <c r="B365" s="289"/>
      <c r="F365" s="289"/>
      <c r="AU365" s="289"/>
      <c r="AW365" s="289"/>
    </row>
    <row r="366" spans="2:49" x14ac:dyDescent="0.25">
      <c r="B366" s="289"/>
      <c r="F366" s="289"/>
      <c r="AU366" s="289"/>
      <c r="AW366" s="289"/>
    </row>
    <row r="367" spans="2:49" x14ac:dyDescent="0.25">
      <c r="B367" s="289"/>
      <c r="F367" s="289"/>
      <c r="AU367" s="289"/>
      <c r="AW367" s="289"/>
    </row>
    <row r="368" spans="2:49" x14ac:dyDescent="0.25">
      <c r="B368" s="289"/>
      <c r="F368" s="289"/>
      <c r="AU368" s="289"/>
      <c r="AW368" s="289"/>
    </row>
    <row r="369" spans="2:49" x14ac:dyDescent="0.25">
      <c r="B369" s="289"/>
      <c r="F369" s="289"/>
      <c r="AU369" s="289"/>
      <c r="AW369" s="289"/>
    </row>
    <row r="370" spans="2:49" x14ac:dyDescent="0.25">
      <c r="B370" s="289"/>
      <c r="F370" s="289"/>
      <c r="AU370" s="289"/>
      <c r="AW370" s="289"/>
    </row>
    <row r="371" spans="2:49" x14ac:dyDescent="0.25">
      <c r="B371" s="289"/>
      <c r="F371" s="289"/>
      <c r="AU371" s="289"/>
      <c r="AW371" s="289"/>
    </row>
    <row r="372" spans="2:49" x14ac:dyDescent="0.25">
      <c r="B372" s="289"/>
      <c r="F372" s="289"/>
      <c r="AU372" s="289"/>
      <c r="AW372" s="289"/>
    </row>
    <row r="373" spans="2:49" x14ac:dyDescent="0.25">
      <c r="B373" s="289"/>
      <c r="F373" s="289"/>
      <c r="AU373" s="289"/>
      <c r="AW373" s="289"/>
    </row>
    <row r="374" spans="2:49" x14ac:dyDescent="0.25">
      <c r="B374" s="289"/>
      <c r="F374" s="289"/>
      <c r="AU374" s="289"/>
      <c r="AW374" s="289"/>
    </row>
    <row r="375" spans="2:49" x14ac:dyDescent="0.25">
      <c r="B375" s="289"/>
      <c r="F375" s="289"/>
      <c r="AU375" s="289"/>
      <c r="AW375" s="289"/>
    </row>
    <row r="376" spans="2:49" x14ac:dyDescent="0.25">
      <c r="B376" s="289"/>
      <c r="F376" s="289"/>
      <c r="AU376" s="289"/>
      <c r="AW376" s="289"/>
    </row>
    <row r="377" spans="2:49" x14ac:dyDescent="0.25">
      <c r="B377" s="289"/>
      <c r="F377" s="289"/>
      <c r="AU377" s="289"/>
      <c r="AW377" s="289"/>
    </row>
    <row r="378" spans="2:49" x14ac:dyDescent="0.25">
      <c r="B378" s="289"/>
      <c r="F378" s="289"/>
      <c r="AU378" s="289"/>
      <c r="AW378" s="289"/>
    </row>
    <row r="379" spans="2:49" x14ac:dyDescent="0.25">
      <c r="B379" s="289"/>
      <c r="F379" s="289"/>
      <c r="AU379" s="289"/>
      <c r="AW379" s="289"/>
    </row>
    <row r="380" spans="2:49" x14ac:dyDescent="0.25">
      <c r="B380" s="289"/>
      <c r="F380" s="289"/>
      <c r="AU380" s="289"/>
      <c r="AW380" s="289"/>
    </row>
    <row r="381" spans="2:49" x14ac:dyDescent="0.25">
      <c r="B381" s="289"/>
      <c r="F381" s="289"/>
      <c r="AU381" s="289"/>
      <c r="AW381" s="289"/>
    </row>
    <row r="382" spans="2:49" x14ac:dyDescent="0.25">
      <c r="B382" s="289"/>
      <c r="F382" s="289"/>
      <c r="AU382" s="289"/>
      <c r="AW382" s="289"/>
    </row>
    <row r="383" spans="2:49" x14ac:dyDescent="0.25">
      <c r="B383" s="289"/>
      <c r="F383" s="289"/>
      <c r="AU383" s="289"/>
      <c r="AW383" s="289"/>
    </row>
    <row r="384" spans="2:49" x14ac:dyDescent="0.25">
      <c r="B384" s="289"/>
      <c r="F384" s="289"/>
      <c r="AU384" s="289"/>
      <c r="AW384" s="289"/>
    </row>
    <row r="385" spans="2:49" x14ac:dyDescent="0.25">
      <c r="B385" s="289"/>
      <c r="F385" s="289"/>
      <c r="AU385" s="289"/>
      <c r="AW385" s="289"/>
    </row>
    <row r="386" spans="2:49" x14ac:dyDescent="0.25">
      <c r="B386" s="289"/>
      <c r="F386" s="289"/>
      <c r="AU386" s="289"/>
      <c r="AW386" s="289"/>
    </row>
    <row r="387" spans="2:49" x14ac:dyDescent="0.25">
      <c r="B387" s="289"/>
      <c r="F387" s="289"/>
      <c r="AU387" s="289"/>
      <c r="AW387" s="289"/>
    </row>
    <row r="388" spans="2:49" x14ac:dyDescent="0.25">
      <c r="B388" s="289"/>
      <c r="F388" s="289"/>
      <c r="AU388" s="289"/>
      <c r="AW388" s="289"/>
    </row>
    <row r="389" spans="2:49" x14ac:dyDescent="0.25">
      <c r="B389" s="289"/>
      <c r="F389" s="289"/>
      <c r="AU389" s="289"/>
      <c r="AW389" s="289"/>
    </row>
    <row r="390" spans="2:49" x14ac:dyDescent="0.25">
      <c r="B390" s="289"/>
      <c r="F390" s="289"/>
      <c r="AU390" s="289"/>
      <c r="AW390" s="289"/>
    </row>
    <row r="391" spans="2:49" x14ac:dyDescent="0.25">
      <c r="B391" s="289"/>
      <c r="F391" s="289"/>
      <c r="AU391" s="289"/>
      <c r="AW391" s="289"/>
    </row>
    <row r="392" spans="2:49" x14ac:dyDescent="0.25">
      <c r="B392" s="289"/>
      <c r="F392" s="289"/>
      <c r="AU392" s="289"/>
      <c r="AW392" s="289"/>
    </row>
    <row r="393" spans="2:49" x14ac:dyDescent="0.25">
      <c r="B393" s="289"/>
      <c r="F393" s="289"/>
      <c r="AU393" s="289"/>
      <c r="AW393" s="289"/>
    </row>
    <row r="394" spans="2:49" x14ac:dyDescent="0.25">
      <c r="B394" s="289"/>
      <c r="F394" s="289"/>
      <c r="AU394" s="289"/>
      <c r="AW394" s="289"/>
    </row>
    <row r="395" spans="2:49" x14ac:dyDescent="0.25">
      <c r="B395" s="289"/>
      <c r="F395" s="289"/>
      <c r="AU395" s="289"/>
      <c r="AW395" s="289"/>
    </row>
    <row r="396" spans="2:49" x14ac:dyDescent="0.25">
      <c r="B396" s="289"/>
      <c r="F396" s="289"/>
      <c r="AU396" s="289"/>
      <c r="AW396" s="289"/>
    </row>
    <row r="397" spans="2:49" x14ac:dyDescent="0.25">
      <c r="B397" s="289"/>
      <c r="F397" s="289"/>
      <c r="AU397" s="289"/>
      <c r="AW397" s="289"/>
    </row>
    <row r="398" spans="2:49" x14ac:dyDescent="0.25">
      <c r="B398" s="289"/>
      <c r="F398" s="289"/>
      <c r="AU398" s="289"/>
      <c r="AW398" s="289"/>
    </row>
    <row r="399" spans="2:49" x14ac:dyDescent="0.25">
      <c r="B399" s="289"/>
      <c r="F399" s="289"/>
      <c r="AU399" s="289"/>
      <c r="AW399" s="289"/>
    </row>
    <row r="400" spans="2:49" x14ac:dyDescent="0.25">
      <c r="B400" s="289"/>
      <c r="F400" s="289"/>
      <c r="AU400" s="289"/>
      <c r="AW400" s="289"/>
    </row>
    <row r="401" spans="2:49" x14ac:dyDescent="0.25">
      <c r="B401" s="289"/>
      <c r="F401" s="289"/>
      <c r="AU401" s="289"/>
      <c r="AW401" s="289"/>
    </row>
    <row r="402" spans="2:49" x14ac:dyDescent="0.25">
      <c r="B402" s="289"/>
      <c r="F402" s="289"/>
      <c r="AU402" s="289"/>
      <c r="AW402" s="289"/>
    </row>
    <row r="403" spans="2:49" x14ac:dyDescent="0.25">
      <c r="B403" s="289"/>
      <c r="F403" s="289"/>
      <c r="AU403" s="289"/>
      <c r="AW403" s="289"/>
    </row>
    <row r="404" spans="2:49" x14ac:dyDescent="0.25">
      <c r="B404" s="289"/>
      <c r="F404" s="289"/>
      <c r="AU404" s="289"/>
      <c r="AW404" s="289"/>
    </row>
    <row r="405" spans="2:49" x14ac:dyDescent="0.25">
      <c r="B405" s="289"/>
      <c r="F405" s="289"/>
      <c r="AU405" s="289"/>
      <c r="AW405" s="289"/>
    </row>
    <row r="406" spans="2:49" x14ac:dyDescent="0.25">
      <c r="B406" s="289"/>
      <c r="F406" s="289"/>
      <c r="AU406" s="289"/>
      <c r="AW406" s="289"/>
    </row>
    <row r="407" spans="2:49" x14ac:dyDescent="0.25">
      <c r="B407" s="289"/>
      <c r="F407" s="289"/>
      <c r="AU407" s="289"/>
      <c r="AW407" s="289"/>
    </row>
    <row r="408" spans="2:49" x14ac:dyDescent="0.25">
      <c r="B408" s="289"/>
      <c r="F408" s="289"/>
      <c r="AU408" s="289"/>
      <c r="AW408" s="289"/>
    </row>
    <row r="409" spans="2:49" x14ac:dyDescent="0.25">
      <c r="B409" s="289"/>
      <c r="F409" s="289"/>
      <c r="AU409" s="289"/>
      <c r="AW409" s="289"/>
    </row>
    <row r="410" spans="2:49" x14ac:dyDescent="0.25">
      <c r="B410" s="289"/>
      <c r="F410" s="289"/>
      <c r="AU410" s="289"/>
      <c r="AW410" s="289"/>
    </row>
    <row r="411" spans="2:49" x14ac:dyDescent="0.25">
      <c r="B411" s="289"/>
      <c r="F411" s="289"/>
      <c r="AU411" s="289"/>
      <c r="AW411" s="289"/>
    </row>
    <row r="412" spans="2:49" x14ac:dyDescent="0.25">
      <c r="B412" s="289"/>
      <c r="F412" s="289"/>
      <c r="AU412" s="289"/>
      <c r="AW412" s="289"/>
    </row>
    <row r="413" spans="2:49" x14ac:dyDescent="0.25">
      <c r="B413" s="289"/>
      <c r="F413" s="289"/>
      <c r="AU413" s="289"/>
      <c r="AW413" s="289"/>
    </row>
    <row r="414" spans="2:49" x14ac:dyDescent="0.25">
      <c r="B414" s="289"/>
      <c r="F414" s="289"/>
      <c r="AU414" s="289"/>
      <c r="AW414" s="289"/>
    </row>
    <row r="415" spans="2:49" x14ac:dyDescent="0.25">
      <c r="B415" s="289"/>
      <c r="F415" s="289"/>
      <c r="AU415" s="289"/>
      <c r="AW415" s="289"/>
    </row>
    <row r="416" spans="2:49" x14ac:dyDescent="0.25">
      <c r="B416" s="289"/>
      <c r="F416" s="289"/>
      <c r="AU416" s="289"/>
      <c r="AW416" s="289"/>
    </row>
    <row r="417" spans="2:49" x14ac:dyDescent="0.25">
      <c r="B417" s="289"/>
      <c r="F417" s="289"/>
      <c r="AU417" s="289"/>
      <c r="AW417" s="289"/>
    </row>
    <row r="418" spans="2:49" x14ac:dyDescent="0.25">
      <c r="B418" s="289"/>
      <c r="F418" s="289"/>
      <c r="AU418" s="289"/>
      <c r="AW418" s="289"/>
    </row>
    <row r="419" spans="2:49" x14ac:dyDescent="0.25">
      <c r="B419" s="289"/>
      <c r="F419" s="289"/>
      <c r="AU419" s="289"/>
      <c r="AW419" s="289"/>
    </row>
    <row r="420" spans="2:49" x14ac:dyDescent="0.25">
      <c r="B420" s="289"/>
      <c r="F420" s="289"/>
      <c r="AU420" s="289"/>
      <c r="AW420" s="289"/>
    </row>
    <row r="421" spans="2:49" x14ac:dyDescent="0.25">
      <c r="B421" s="289"/>
      <c r="F421" s="289"/>
      <c r="AU421" s="289"/>
      <c r="AW421" s="289"/>
    </row>
    <row r="422" spans="2:49" x14ac:dyDescent="0.25">
      <c r="B422" s="289"/>
      <c r="F422" s="289"/>
      <c r="AU422" s="289"/>
      <c r="AW422" s="289"/>
    </row>
    <row r="423" spans="2:49" x14ac:dyDescent="0.25">
      <c r="B423" s="289"/>
      <c r="F423" s="289"/>
      <c r="AU423" s="289"/>
      <c r="AW423" s="289"/>
    </row>
    <row r="424" spans="2:49" x14ac:dyDescent="0.25">
      <c r="B424" s="289"/>
      <c r="F424" s="289"/>
      <c r="AU424" s="289"/>
      <c r="AW424" s="289"/>
    </row>
    <row r="425" spans="2:49" x14ac:dyDescent="0.25">
      <c r="B425" s="289"/>
      <c r="F425" s="289"/>
      <c r="AU425" s="289"/>
      <c r="AW425" s="289"/>
    </row>
    <row r="426" spans="2:49" x14ac:dyDescent="0.25">
      <c r="B426" s="289"/>
      <c r="F426" s="289"/>
      <c r="AU426" s="289"/>
      <c r="AW426" s="289"/>
    </row>
    <row r="427" spans="2:49" x14ac:dyDescent="0.25">
      <c r="B427" s="289"/>
      <c r="F427" s="289"/>
      <c r="AU427" s="289"/>
      <c r="AW427" s="289"/>
    </row>
    <row r="428" spans="2:49" x14ac:dyDescent="0.25">
      <c r="B428" s="289"/>
      <c r="F428" s="289"/>
      <c r="AU428" s="289"/>
      <c r="AW428" s="289"/>
    </row>
    <row r="429" spans="2:49" x14ac:dyDescent="0.25">
      <c r="B429" s="289"/>
      <c r="F429" s="289"/>
      <c r="AU429" s="289"/>
      <c r="AW429" s="289"/>
    </row>
    <row r="430" spans="2:49" x14ac:dyDescent="0.25">
      <c r="B430" s="289"/>
      <c r="F430" s="289"/>
      <c r="AU430" s="289"/>
      <c r="AW430" s="289"/>
    </row>
    <row r="431" spans="2:49" x14ac:dyDescent="0.25">
      <c r="B431" s="289"/>
      <c r="F431" s="289"/>
      <c r="AU431" s="289"/>
      <c r="AW431" s="289"/>
    </row>
    <row r="432" spans="2:49" x14ac:dyDescent="0.25">
      <c r="B432" s="289"/>
      <c r="F432" s="289"/>
      <c r="AU432" s="289"/>
      <c r="AW432" s="289"/>
    </row>
    <row r="433" spans="2:49" x14ac:dyDescent="0.25">
      <c r="B433" s="289"/>
      <c r="F433" s="289"/>
      <c r="AU433" s="289"/>
      <c r="AW433" s="289"/>
    </row>
    <row r="434" spans="2:49" x14ac:dyDescent="0.25">
      <c r="B434" s="289"/>
      <c r="F434" s="289"/>
      <c r="AU434" s="289"/>
      <c r="AW434" s="289"/>
    </row>
    <row r="435" spans="2:49" x14ac:dyDescent="0.25">
      <c r="B435" s="289"/>
      <c r="F435" s="289"/>
      <c r="AU435" s="289"/>
      <c r="AW435" s="289"/>
    </row>
    <row r="436" spans="2:49" x14ac:dyDescent="0.25">
      <c r="B436" s="289"/>
      <c r="F436" s="289"/>
      <c r="AU436" s="289"/>
      <c r="AW436" s="289"/>
    </row>
    <row r="437" spans="2:49" x14ac:dyDescent="0.25">
      <c r="B437" s="289"/>
      <c r="F437" s="289"/>
      <c r="AU437" s="289"/>
      <c r="AW437" s="289"/>
    </row>
    <row r="438" spans="2:49" x14ac:dyDescent="0.25">
      <c r="B438" s="289"/>
      <c r="F438" s="289"/>
      <c r="AU438" s="289"/>
      <c r="AW438" s="289"/>
    </row>
    <row r="439" spans="2:49" x14ac:dyDescent="0.25">
      <c r="B439" s="289"/>
      <c r="F439" s="289"/>
      <c r="AU439" s="289"/>
      <c r="AW439" s="289"/>
    </row>
    <row r="440" spans="2:49" x14ac:dyDescent="0.25">
      <c r="B440" s="289"/>
      <c r="F440" s="289"/>
      <c r="AU440" s="289"/>
      <c r="AW440" s="289"/>
    </row>
    <row r="441" spans="2:49" x14ac:dyDescent="0.25">
      <c r="B441" s="289"/>
      <c r="F441" s="289"/>
      <c r="AU441" s="289"/>
      <c r="AW441" s="289"/>
    </row>
    <row r="442" spans="2:49" x14ac:dyDescent="0.25">
      <c r="B442" s="289"/>
      <c r="F442" s="289"/>
      <c r="AU442" s="289"/>
      <c r="AW442" s="289"/>
    </row>
    <row r="443" spans="2:49" x14ac:dyDescent="0.25">
      <c r="B443" s="289"/>
      <c r="F443" s="289"/>
      <c r="AU443" s="289"/>
      <c r="AW443" s="289"/>
    </row>
    <row r="444" spans="2:49" x14ac:dyDescent="0.25">
      <c r="B444" s="289"/>
      <c r="F444" s="289"/>
      <c r="AU444" s="289"/>
      <c r="AW444" s="289"/>
    </row>
    <row r="445" spans="2:49" x14ac:dyDescent="0.25">
      <c r="B445" s="289"/>
      <c r="F445" s="289"/>
      <c r="AU445" s="289"/>
      <c r="AW445" s="289"/>
    </row>
  </sheetData>
  <autoFilter ref="A1:AZ210">
    <sortState ref="A2:AZ213">
      <sortCondition ref="A1:A210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84"/>
  <sheetViews>
    <sheetView zoomScaleNormal="100" workbookViewId="0">
      <pane ySplit="1" topLeftCell="A56" activePane="bottomLeft" state="frozen"/>
      <selection pane="bottomLeft" activeCell="B57" sqref="B57"/>
    </sheetView>
  </sheetViews>
  <sheetFormatPr defaultColWidth="9.140625" defaultRowHeight="15" x14ac:dyDescent="0.25"/>
  <cols>
    <col min="1" max="1" width="13.85546875" style="102" bestFit="1" customWidth="1"/>
    <col min="2" max="2" width="13.85546875" style="103" bestFit="1" customWidth="1"/>
    <col min="3" max="3" width="13.85546875" style="103" customWidth="1"/>
    <col min="4" max="4" width="42.5703125" style="102" customWidth="1"/>
    <col min="5" max="5" width="17.28515625" style="102" bestFit="1" customWidth="1"/>
    <col min="6" max="6" width="15.5703125" style="102" customWidth="1"/>
    <col min="7" max="7" width="13.42578125" style="104" customWidth="1"/>
    <col min="8" max="8" width="17.28515625" style="102" customWidth="1"/>
    <col min="9" max="9" width="15.5703125" style="102" bestFit="1" customWidth="1"/>
    <col min="10" max="10" width="17.28515625" style="102" customWidth="1"/>
    <col min="11" max="11" width="15.5703125" style="102" bestFit="1" customWidth="1"/>
    <col min="12" max="12" width="17.28515625" style="102" customWidth="1"/>
    <col min="13" max="13" width="15.5703125" style="102" customWidth="1"/>
    <col min="14" max="14" width="17.28515625" style="102" customWidth="1"/>
    <col min="15" max="15" width="15.5703125" style="102" bestFit="1" customWidth="1"/>
    <col min="16" max="16" width="17.28515625" style="102" customWidth="1"/>
    <col min="17" max="17" width="15.5703125" style="102" bestFit="1" customWidth="1"/>
    <col min="18" max="18" width="17.28515625" style="102" customWidth="1"/>
    <col min="19" max="19" width="15.5703125" style="102" bestFit="1" customWidth="1"/>
    <col min="20" max="20" width="17.28515625" style="102" customWidth="1"/>
    <col min="21" max="21" width="15.5703125" style="102" bestFit="1" customWidth="1"/>
    <col min="22" max="22" width="17.28515625" style="102" customWidth="1"/>
    <col min="23" max="23" width="15.5703125" style="102" bestFit="1" customWidth="1"/>
    <col min="24" max="24" width="17.28515625" style="102" customWidth="1"/>
    <col min="25" max="25" width="15.5703125" style="102" bestFit="1" customWidth="1"/>
    <col min="26" max="26" width="17.28515625" style="102" customWidth="1"/>
    <col min="27" max="27" width="15.5703125" style="102" bestFit="1" customWidth="1"/>
    <col min="28" max="28" width="17.28515625" style="102" customWidth="1"/>
    <col min="29" max="29" width="15.5703125" style="102" bestFit="1" customWidth="1"/>
    <col min="30" max="30" width="17.28515625" style="102" customWidth="1"/>
    <col min="31" max="31" width="15.5703125" style="102" bestFit="1" customWidth="1"/>
    <col min="32" max="32" width="17.28515625" style="102" customWidth="1"/>
    <col min="33" max="33" width="15.5703125" style="102" bestFit="1" customWidth="1"/>
    <col min="34" max="34" width="17.28515625" style="102" customWidth="1"/>
    <col min="35" max="35" width="15.5703125" style="102" bestFit="1" customWidth="1"/>
    <col min="36" max="36" width="17.28515625" style="102" customWidth="1"/>
    <col min="37" max="37" width="15.5703125" style="102" bestFit="1" customWidth="1"/>
    <col min="38" max="38" width="17.28515625" style="102" customWidth="1"/>
    <col min="39" max="39" width="15.5703125" style="102" bestFit="1" customWidth="1"/>
    <col min="40" max="40" width="17.28515625" style="102" customWidth="1"/>
    <col min="41" max="41" width="15.5703125" style="102" bestFit="1" customWidth="1"/>
    <col min="42" max="42" width="17.28515625" style="102" customWidth="1"/>
    <col min="43" max="43" width="15.5703125" style="102" bestFit="1" customWidth="1"/>
    <col min="44" max="44" width="17.28515625" style="102" customWidth="1"/>
    <col min="45" max="45" width="15.5703125" style="102" bestFit="1" customWidth="1"/>
    <col min="46" max="46" width="17.28515625" style="102" customWidth="1"/>
    <col min="47" max="47" width="15.5703125" style="102" bestFit="1" customWidth="1"/>
    <col min="48" max="48" width="17.28515625" style="102" customWidth="1"/>
    <col min="49" max="49" width="15.5703125" style="102" bestFit="1" customWidth="1"/>
    <col min="50" max="50" width="17.28515625" style="102" customWidth="1"/>
    <col min="51" max="51" width="15.5703125" style="102" bestFit="1" customWidth="1"/>
    <col min="52" max="52" width="17.28515625" style="102" customWidth="1"/>
    <col min="53" max="53" width="15.5703125" style="102" bestFit="1" customWidth="1"/>
    <col min="54" max="16384" width="9.140625" style="102"/>
  </cols>
  <sheetData>
    <row r="1" spans="1:53" s="100" customFormat="1" ht="15.75" thickBot="1" x14ac:dyDescent="0.3">
      <c r="A1" s="6" t="s">
        <v>93</v>
      </c>
      <c r="B1" s="17" t="s">
        <v>0</v>
      </c>
      <c r="C1" s="17"/>
      <c r="D1" s="6" t="s">
        <v>2</v>
      </c>
      <c r="E1" s="6" t="s">
        <v>4</v>
      </c>
      <c r="F1" s="6" t="s">
        <v>6</v>
      </c>
      <c r="G1" s="7" t="s">
        <v>162</v>
      </c>
      <c r="H1" s="6" t="s">
        <v>8</v>
      </c>
      <c r="I1" s="6" t="s">
        <v>18</v>
      </c>
      <c r="J1" s="6" t="s">
        <v>8</v>
      </c>
      <c r="K1" s="6" t="s">
        <v>18</v>
      </c>
      <c r="L1" s="6" t="s">
        <v>8</v>
      </c>
      <c r="M1" s="6" t="s">
        <v>18</v>
      </c>
      <c r="N1" s="6" t="s">
        <v>8</v>
      </c>
      <c r="O1" s="6" t="s">
        <v>18</v>
      </c>
      <c r="P1" s="6" t="s">
        <v>8</v>
      </c>
      <c r="Q1" s="6" t="s">
        <v>18</v>
      </c>
      <c r="R1" s="6" t="s">
        <v>8</v>
      </c>
      <c r="S1" s="6" t="s">
        <v>18</v>
      </c>
      <c r="T1" s="6" t="s">
        <v>8</v>
      </c>
      <c r="U1" s="6" t="s">
        <v>18</v>
      </c>
      <c r="V1" s="6" t="s">
        <v>8</v>
      </c>
      <c r="W1" s="6" t="s">
        <v>18</v>
      </c>
      <c r="X1" s="6" t="s">
        <v>8</v>
      </c>
      <c r="Y1" s="6" t="s">
        <v>18</v>
      </c>
      <c r="Z1" s="6" t="s">
        <v>8</v>
      </c>
      <c r="AA1" s="6" t="s">
        <v>18</v>
      </c>
      <c r="AB1" s="6" t="s">
        <v>8</v>
      </c>
      <c r="AC1" s="6" t="s">
        <v>18</v>
      </c>
      <c r="AD1" s="6" t="s">
        <v>8</v>
      </c>
      <c r="AE1" s="6" t="s">
        <v>18</v>
      </c>
      <c r="AF1" s="6" t="s">
        <v>8</v>
      </c>
      <c r="AG1" s="6" t="s">
        <v>18</v>
      </c>
      <c r="AH1" s="6" t="s">
        <v>8</v>
      </c>
      <c r="AI1" s="6" t="s">
        <v>18</v>
      </c>
      <c r="AJ1" s="6" t="s">
        <v>8</v>
      </c>
      <c r="AK1" s="6" t="s">
        <v>18</v>
      </c>
      <c r="AL1" s="6" t="s">
        <v>8</v>
      </c>
      <c r="AM1" s="6" t="s">
        <v>18</v>
      </c>
      <c r="AN1" s="6" t="s">
        <v>8</v>
      </c>
      <c r="AO1" s="6" t="s">
        <v>18</v>
      </c>
      <c r="AP1" s="6" t="s">
        <v>8</v>
      </c>
      <c r="AQ1" s="6" t="s">
        <v>18</v>
      </c>
      <c r="AR1" s="6" t="s">
        <v>8</v>
      </c>
      <c r="AS1" s="6" t="s">
        <v>18</v>
      </c>
      <c r="AT1" s="6" t="s">
        <v>8</v>
      </c>
      <c r="AU1" s="6" t="s">
        <v>18</v>
      </c>
      <c r="AV1" s="6" t="s">
        <v>8</v>
      </c>
      <c r="AW1" s="6" t="s">
        <v>18</v>
      </c>
      <c r="AX1" s="6" t="s">
        <v>8</v>
      </c>
      <c r="AY1" s="6" t="s">
        <v>18</v>
      </c>
      <c r="AZ1" s="6" t="s">
        <v>8</v>
      </c>
      <c r="BA1" s="6" t="s">
        <v>18</v>
      </c>
    </row>
    <row r="2" spans="1:53" s="101" customFormat="1" ht="45" x14ac:dyDescent="0.25">
      <c r="A2" s="134"/>
      <c r="B2" s="135" t="s">
        <v>1012</v>
      </c>
      <c r="C2" s="135"/>
      <c r="D2" s="134" t="s">
        <v>1013</v>
      </c>
      <c r="E2" s="134" t="s">
        <v>234</v>
      </c>
      <c r="F2" s="134" t="s">
        <v>40</v>
      </c>
      <c r="G2" s="136">
        <v>30850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1:53" s="100" customFormat="1" ht="45" x14ac:dyDescent="0.25">
      <c r="A3" s="102">
        <v>2005</v>
      </c>
      <c r="B3" s="123" t="s">
        <v>910</v>
      </c>
      <c r="C3" s="123"/>
      <c r="D3" s="102" t="s">
        <v>911</v>
      </c>
      <c r="E3" s="102" t="s">
        <v>303</v>
      </c>
      <c r="F3" s="102" t="s">
        <v>154</v>
      </c>
      <c r="G3" s="104">
        <v>128496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</row>
    <row r="4" spans="1:53" s="100" customFormat="1" ht="60" x14ac:dyDescent="0.25">
      <c r="A4" s="102"/>
      <c r="B4" s="123" t="s">
        <v>912</v>
      </c>
      <c r="C4" s="123"/>
      <c r="D4" s="102" t="s">
        <v>913</v>
      </c>
      <c r="E4" s="102" t="s">
        <v>145</v>
      </c>
      <c r="F4" s="102" t="s">
        <v>154</v>
      </c>
      <c r="G4" s="104">
        <v>154805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</row>
    <row r="5" spans="1:53" s="100" customFormat="1" ht="45" x14ac:dyDescent="0.25">
      <c r="A5" s="102"/>
      <c r="B5" s="103" t="s">
        <v>914</v>
      </c>
      <c r="C5" s="103"/>
      <c r="D5" s="102" t="s">
        <v>915</v>
      </c>
      <c r="E5" s="102" t="s">
        <v>916</v>
      </c>
      <c r="F5" s="102" t="s">
        <v>154</v>
      </c>
      <c r="G5" s="104">
        <v>184200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</row>
    <row r="6" spans="1:53" s="100" customFormat="1" ht="60" x14ac:dyDescent="0.25">
      <c r="A6" s="102"/>
      <c r="B6" s="103" t="s">
        <v>917</v>
      </c>
      <c r="C6" s="103"/>
      <c r="D6" s="102" t="s">
        <v>918</v>
      </c>
      <c r="E6" s="102" t="s">
        <v>919</v>
      </c>
      <c r="F6" s="102" t="s">
        <v>309</v>
      </c>
      <c r="G6" s="104">
        <v>100000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3" s="100" customFormat="1" ht="30" x14ac:dyDescent="0.25">
      <c r="A7" s="102"/>
      <c r="B7" s="131" t="s">
        <v>277</v>
      </c>
      <c r="C7" s="131"/>
      <c r="D7" s="102" t="s">
        <v>948</v>
      </c>
      <c r="E7" s="102" t="s">
        <v>97</v>
      </c>
      <c r="F7" s="102" t="s">
        <v>21</v>
      </c>
      <c r="G7" s="132">
        <v>134984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</row>
    <row r="8" spans="1:53" s="100" customFormat="1" ht="45" x14ac:dyDescent="0.25">
      <c r="A8" s="102"/>
      <c r="B8" s="103" t="s">
        <v>920</v>
      </c>
      <c r="C8" s="103"/>
      <c r="D8" s="102" t="s">
        <v>921</v>
      </c>
      <c r="E8" s="102" t="s">
        <v>922</v>
      </c>
      <c r="F8" s="102" t="s">
        <v>69</v>
      </c>
      <c r="G8" s="104">
        <v>62240</v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</row>
    <row r="9" spans="1:53" s="100" customFormat="1" ht="30" x14ac:dyDescent="0.25">
      <c r="A9" s="102"/>
      <c r="B9" s="131" t="s">
        <v>278</v>
      </c>
      <c r="C9" s="131"/>
      <c r="D9" s="102" t="s">
        <v>947</v>
      </c>
      <c r="E9" s="102" t="s">
        <v>718</v>
      </c>
      <c r="F9" s="102" t="s">
        <v>21</v>
      </c>
      <c r="G9" s="104">
        <v>32045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</row>
    <row r="10" spans="1:53" s="100" customFormat="1" ht="30" x14ac:dyDescent="0.25">
      <c r="A10" s="102"/>
      <c r="B10" s="103" t="s">
        <v>923</v>
      </c>
      <c r="C10" s="103"/>
      <c r="D10" s="102" t="s">
        <v>949</v>
      </c>
      <c r="E10" s="102" t="s">
        <v>58</v>
      </c>
      <c r="F10" s="102" t="s">
        <v>950</v>
      </c>
      <c r="G10" s="104">
        <v>90860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</row>
    <row r="11" spans="1:53" s="100" customFormat="1" ht="30" x14ac:dyDescent="0.25">
      <c r="A11" s="102"/>
      <c r="B11" s="103" t="s">
        <v>924</v>
      </c>
      <c r="C11" s="103"/>
      <c r="D11" s="102" t="s">
        <v>951</v>
      </c>
      <c r="E11" s="102" t="s">
        <v>952</v>
      </c>
      <c r="F11" s="102" t="s">
        <v>196</v>
      </c>
      <c r="G11" s="104">
        <v>89000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</row>
    <row r="12" spans="1:53" s="100" customFormat="1" ht="30" x14ac:dyDescent="0.25">
      <c r="A12" s="102"/>
      <c r="B12" s="103" t="s">
        <v>925</v>
      </c>
      <c r="C12" s="103"/>
      <c r="D12" s="102" t="s">
        <v>953</v>
      </c>
      <c r="E12" s="102" t="s">
        <v>718</v>
      </c>
      <c r="F12" s="102" t="s">
        <v>21</v>
      </c>
      <c r="G12" s="104">
        <v>195790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</row>
    <row r="13" spans="1:53" s="100" customFormat="1" ht="30" x14ac:dyDescent="0.25">
      <c r="A13" s="102"/>
      <c r="B13" s="103" t="s">
        <v>926</v>
      </c>
      <c r="C13" s="103"/>
      <c r="D13" s="102" t="s">
        <v>954</v>
      </c>
      <c r="E13" s="102" t="s">
        <v>58</v>
      </c>
      <c r="F13" s="102" t="s">
        <v>950</v>
      </c>
      <c r="G13" s="104">
        <v>112719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</row>
    <row r="14" spans="1:53" s="100" customFormat="1" ht="30" x14ac:dyDescent="0.25">
      <c r="A14" s="102"/>
      <c r="B14" s="103" t="s">
        <v>927</v>
      </c>
      <c r="C14" s="103"/>
      <c r="D14" s="102" t="s">
        <v>955</v>
      </c>
      <c r="E14" s="102" t="s">
        <v>956</v>
      </c>
      <c r="F14" s="102" t="s">
        <v>950</v>
      </c>
      <c r="G14" s="104">
        <v>132095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</row>
    <row r="15" spans="1:53" s="100" customFormat="1" ht="45" x14ac:dyDescent="0.25">
      <c r="A15" s="102"/>
      <c r="B15" s="103" t="s">
        <v>928</v>
      </c>
      <c r="C15" s="103"/>
      <c r="D15" s="102" t="s">
        <v>957</v>
      </c>
      <c r="E15" s="102" t="s">
        <v>958</v>
      </c>
      <c r="F15" s="102" t="s">
        <v>959</v>
      </c>
      <c r="G15" s="104">
        <v>250000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1:53" s="100" customFormat="1" ht="75" x14ac:dyDescent="0.25">
      <c r="A16" s="102"/>
      <c r="B16" s="103" t="s">
        <v>929</v>
      </c>
      <c r="C16" s="103"/>
      <c r="D16" s="102" t="s">
        <v>960</v>
      </c>
      <c r="E16" s="102" t="s">
        <v>961</v>
      </c>
      <c r="F16" s="102" t="s">
        <v>143</v>
      </c>
      <c r="G16" s="104">
        <v>192016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</row>
    <row r="17" spans="1:53" s="100" customFormat="1" ht="45" x14ac:dyDescent="0.25">
      <c r="A17" s="102"/>
      <c r="B17" s="103" t="s">
        <v>930</v>
      </c>
      <c r="C17" s="103"/>
      <c r="D17" s="102" t="s">
        <v>962</v>
      </c>
      <c r="E17" s="102" t="s">
        <v>963</v>
      </c>
      <c r="F17" s="102" t="s">
        <v>964</v>
      </c>
      <c r="G17" s="104">
        <v>63925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</row>
    <row r="18" spans="1:53" s="100" customFormat="1" ht="45" x14ac:dyDescent="0.25">
      <c r="A18" s="102"/>
      <c r="B18" s="103" t="s">
        <v>931</v>
      </c>
      <c r="C18" s="103"/>
      <c r="D18" s="102" t="s">
        <v>965</v>
      </c>
      <c r="E18" s="102" t="s">
        <v>966</v>
      </c>
      <c r="F18" s="102" t="s">
        <v>26</v>
      </c>
      <c r="G18" s="104">
        <v>102791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</row>
    <row r="19" spans="1:53" s="100" customFormat="1" ht="75" x14ac:dyDescent="0.25">
      <c r="A19" s="102"/>
      <c r="B19" s="103" t="s">
        <v>932</v>
      </c>
      <c r="C19" s="103"/>
      <c r="D19" s="102" t="s">
        <v>967</v>
      </c>
      <c r="E19" s="102" t="s">
        <v>968</v>
      </c>
      <c r="F19" s="102" t="s">
        <v>143</v>
      </c>
      <c r="G19" s="104">
        <v>50565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</row>
    <row r="20" spans="1:53" s="100" customFormat="1" ht="45" x14ac:dyDescent="0.25">
      <c r="A20" s="102"/>
      <c r="B20" s="131" t="s">
        <v>284</v>
      </c>
      <c r="C20" s="131"/>
      <c r="D20" s="102" t="s">
        <v>969</v>
      </c>
      <c r="E20" s="102" t="s">
        <v>970</v>
      </c>
      <c r="F20" s="102" t="s">
        <v>26</v>
      </c>
      <c r="G20" s="132">
        <v>151564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</row>
    <row r="21" spans="1:53" s="100" customFormat="1" ht="45" x14ac:dyDescent="0.25">
      <c r="A21" s="102"/>
      <c r="B21" s="103" t="s">
        <v>933</v>
      </c>
      <c r="C21" s="103"/>
      <c r="D21" s="102" t="s">
        <v>971</v>
      </c>
      <c r="E21" s="102" t="s">
        <v>153</v>
      </c>
      <c r="F21" s="102" t="s">
        <v>154</v>
      </c>
      <c r="G21" s="104">
        <v>129000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</row>
    <row r="22" spans="1:53" s="100" customFormat="1" ht="45" x14ac:dyDescent="0.25">
      <c r="A22" s="102"/>
      <c r="B22" s="103" t="s">
        <v>934</v>
      </c>
      <c r="C22" s="103"/>
      <c r="D22" s="102" t="s">
        <v>972</v>
      </c>
      <c r="E22" s="102" t="s">
        <v>153</v>
      </c>
      <c r="F22" s="102" t="s">
        <v>154</v>
      </c>
      <c r="G22" s="104">
        <v>197500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s="100" customFormat="1" ht="45" x14ac:dyDescent="0.25">
      <c r="A23" s="102"/>
      <c r="B23" s="103" t="s">
        <v>935</v>
      </c>
      <c r="C23" s="103"/>
      <c r="D23" s="102" t="s">
        <v>973</v>
      </c>
      <c r="E23" s="102" t="s">
        <v>180</v>
      </c>
      <c r="F23" s="102" t="s">
        <v>974</v>
      </c>
      <c r="G23" s="104">
        <v>247159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</row>
    <row r="24" spans="1:53" s="100" customFormat="1" ht="30" x14ac:dyDescent="0.25">
      <c r="A24" s="102"/>
      <c r="B24" s="103" t="s">
        <v>936</v>
      </c>
      <c r="C24" s="103"/>
      <c r="D24" s="102" t="s">
        <v>975</v>
      </c>
      <c r="E24" s="102" t="s">
        <v>684</v>
      </c>
      <c r="F24" s="102" t="s">
        <v>117</v>
      </c>
      <c r="G24" s="104">
        <v>196695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</row>
    <row r="25" spans="1:53" s="100" customFormat="1" ht="30" x14ac:dyDescent="0.25">
      <c r="A25" s="102"/>
      <c r="B25" s="103" t="s">
        <v>937</v>
      </c>
      <c r="C25" s="103"/>
      <c r="D25" s="102" t="s">
        <v>310</v>
      </c>
      <c r="E25" s="102" t="s">
        <v>311</v>
      </c>
      <c r="F25" s="102" t="s">
        <v>92</v>
      </c>
      <c r="G25" s="104">
        <v>73996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</row>
    <row r="26" spans="1:53" s="100" customFormat="1" ht="45" x14ac:dyDescent="0.25">
      <c r="A26" s="102"/>
      <c r="B26" s="103" t="s">
        <v>938</v>
      </c>
      <c r="C26" s="103"/>
      <c r="D26" s="102" t="s">
        <v>976</v>
      </c>
      <c r="E26" s="102" t="s">
        <v>30</v>
      </c>
      <c r="F26" s="102" t="s">
        <v>31</v>
      </c>
      <c r="G26" s="104">
        <v>59600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</row>
    <row r="27" spans="1:53" s="100" customFormat="1" ht="30" x14ac:dyDescent="0.25">
      <c r="A27" s="102"/>
      <c r="B27" s="103" t="s">
        <v>939</v>
      </c>
      <c r="C27" s="103"/>
      <c r="D27" s="102" t="s">
        <v>977</v>
      </c>
      <c r="E27" s="102" t="s">
        <v>39</v>
      </c>
      <c r="F27" s="102" t="s">
        <v>40</v>
      </c>
      <c r="G27" s="104">
        <v>39459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</row>
    <row r="28" spans="1:53" s="100" customFormat="1" ht="60" x14ac:dyDescent="0.25">
      <c r="A28" s="102"/>
      <c r="B28" s="103" t="s">
        <v>940</v>
      </c>
      <c r="C28" s="103"/>
      <c r="D28" s="102" t="s">
        <v>978</v>
      </c>
      <c r="E28" s="102" t="s">
        <v>56</v>
      </c>
      <c r="F28" s="102" t="s">
        <v>90</v>
      </c>
      <c r="G28" s="104">
        <v>150000</v>
      </c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</row>
    <row r="29" spans="1:53" s="100" customFormat="1" ht="60" x14ac:dyDescent="0.25">
      <c r="A29" s="102"/>
      <c r="B29" s="103" t="s">
        <v>941</v>
      </c>
      <c r="C29" s="103"/>
      <c r="D29" s="102" t="s">
        <v>979</v>
      </c>
      <c r="E29" s="102" t="s">
        <v>64</v>
      </c>
      <c r="F29" s="102" t="s">
        <v>117</v>
      </c>
      <c r="G29" s="104">
        <v>162406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</row>
    <row r="30" spans="1:53" s="100" customFormat="1" ht="45" x14ac:dyDescent="0.25">
      <c r="A30" s="102"/>
      <c r="B30" s="103" t="s">
        <v>942</v>
      </c>
      <c r="C30" s="103"/>
      <c r="D30" s="102" t="s">
        <v>980</v>
      </c>
      <c r="E30" s="133" t="s">
        <v>981</v>
      </c>
      <c r="F30" s="133"/>
      <c r="G30" s="104">
        <v>178694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</row>
    <row r="31" spans="1:53" s="100" customFormat="1" ht="30" x14ac:dyDescent="0.25">
      <c r="A31" s="102"/>
      <c r="B31" s="103" t="s">
        <v>943</v>
      </c>
      <c r="C31" s="103"/>
      <c r="D31" s="102" t="s">
        <v>982</v>
      </c>
      <c r="E31" s="102" t="s">
        <v>45</v>
      </c>
      <c r="F31" s="102" t="s">
        <v>26</v>
      </c>
      <c r="G31" s="104">
        <v>215100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</row>
    <row r="32" spans="1:53" s="100" customFormat="1" ht="30" x14ac:dyDescent="0.25">
      <c r="A32" s="102"/>
      <c r="B32" s="103" t="s">
        <v>944</v>
      </c>
      <c r="C32" s="103"/>
      <c r="D32" s="102" t="s">
        <v>983</v>
      </c>
      <c r="E32" s="102" t="s">
        <v>984</v>
      </c>
      <c r="F32" s="102" t="s">
        <v>117</v>
      </c>
      <c r="G32" s="104">
        <v>178799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</row>
    <row r="33" spans="1:53" s="100" customFormat="1" ht="30" x14ac:dyDescent="0.25">
      <c r="A33" s="102"/>
      <c r="B33" s="103" t="s">
        <v>945</v>
      </c>
      <c r="C33" s="103"/>
      <c r="D33" s="102" t="s">
        <v>985</v>
      </c>
      <c r="E33" s="133" t="s">
        <v>986</v>
      </c>
      <c r="F33" s="133"/>
      <c r="G33" s="104">
        <v>117000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</row>
    <row r="34" spans="1:53" s="100" customFormat="1" x14ac:dyDescent="0.25">
      <c r="A34" s="102"/>
      <c r="B34" s="103" t="s">
        <v>946</v>
      </c>
      <c r="C34" s="103"/>
      <c r="D34" s="102" t="s">
        <v>987</v>
      </c>
      <c r="E34" s="133" t="s">
        <v>988</v>
      </c>
      <c r="F34" s="133"/>
      <c r="G34" s="104">
        <v>50000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</row>
    <row r="35" spans="1:53" s="100" customFormat="1" x14ac:dyDescent="0.25">
      <c r="A35" s="125"/>
      <c r="B35" s="126"/>
      <c r="C35" s="126"/>
      <c r="D35" s="125"/>
      <c r="E35" s="125"/>
      <c r="F35" s="125"/>
      <c r="G35" s="127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</row>
    <row r="36" spans="1:53" s="101" customFormat="1" ht="45" x14ac:dyDescent="0.25">
      <c r="A36" s="322">
        <v>2005</v>
      </c>
      <c r="B36" s="128" t="s">
        <v>277</v>
      </c>
      <c r="C36" s="128"/>
      <c r="D36" s="56" t="s">
        <v>271</v>
      </c>
      <c r="E36" s="56" t="s">
        <v>198</v>
      </c>
      <c r="F36" s="56" t="s">
        <v>21</v>
      </c>
      <c r="G36" s="57">
        <v>248436</v>
      </c>
      <c r="H36" s="56" t="s">
        <v>153</v>
      </c>
      <c r="I36" s="56" t="s">
        <v>154</v>
      </c>
      <c r="J36" s="56" t="s">
        <v>272</v>
      </c>
      <c r="K36" s="56" t="s">
        <v>154</v>
      </c>
      <c r="L36" s="56" t="s">
        <v>273</v>
      </c>
      <c r="M36" s="56" t="s">
        <v>274</v>
      </c>
      <c r="N36" s="56" t="s">
        <v>275</v>
      </c>
      <c r="O36" s="56" t="s">
        <v>26</v>
      </c>
      <c r="P36" s="56" t="s">
        <v>276</v>
      </c>
      <c r="Q36" s="56" t="s">
        <v>154</v>
      </c>
      <c r="R36" s="56" t="s">
        <v>30</v>
      </c>
      <c r="S36" s="56" t="s">
        <v>31</v>
      </c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</row>
    <row r="37" spans="1:53" s="101" customFormat="1" ht="60" x14ac:dyDescent="0.25">
      <c r="A37" s="323"/>
      <c r="B37" s="129" t="s">
        <v>278</v>
      </c>
      <c r="C37" s="129"/>
      <c r="D37" s="54" t="s">
        <v>279</v>
      </c>
      <c r="E37" s="54" t="s">
        <v>280</v>
      </c>
      <c r="F37" s="54" t="s">
        <v>281</v>
      </c>
      <c r="G37" s="55">
        <v>32054</v>
      </c>
      <c r="H37" s="54" t="s">
        <v>282</v>
      </c>
      <c r="I37" s="54" t="s">
        <v>21</v>
      </c>
      <c r="J37" s="54" t="s">
        <v>283</v>
      </c>
      <c r="K37" s="54" t="s">
        <v>79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</row>
    <row r="38" spans="1:53" s="101" customFormat="1" ht="135.75" thickBot="1" x14ac:dyDescent="0.3">
      <c r="A38" s="324"/>
      <c r="B38" s="130" t="s">
        <v>284</v>
      </c>
      <c r="C38" s="130"/>
      <c r="D38" s="59" t="s">
        <v>285</v>
      </c>
      <c r="E38" s="60" t="s">
        <v>120</v>
      </c>
      <c r="F38" s="60" t="s">
        <v>26</v>
      </c>
      <c r="G38" s="61">
        <v>71173</v>
      </c>
      <c r="H38" s="60" t="s">
        <v>33</v>
      </c>
      <c r="I38" s="60" t="s">
        <v>26</v>
      </c>
      <c r="J38" s="60" t="s">
        <v>286</v>
      </c>
      <c r="K38" s="60" t="s">
        <v>26</v>
      </c>
      <c r="L38" s="60" t="s">
        <v>287</v>
      </c>
      <c r="M38" s="60" t="s">
        <v>26</v>
      </c>
      <c r="N38" s="60" t="s">
        <v>145</v>
      </c>
      <c r="O38" s="60" t="s">
        <v>154</v>
      </c>
      <c r="P38" s="60" t="s">
        <v>123</v>
      </c>
      <c r="Q38" s="60" t="s">
        <v>26</v>
      </c>
      <c r="R38" s="60" t="s">
        <v>288</v>
      </c>
      <c r="S38" s="60" t="s">
        <v>289</v>
      </c>
      <c r="T38" s="60" t="s">
        <v>290</v>
      </c>
      <c r="U38" s="60" t="s">
        <v>291</v>
      </c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3" s="101" customFormat="1" ht="60" x14ac:dyDescent="0.25">
      <c r="A39" s="325">
        <v>2006</v>
      </c>
      <c r="B39" s="62"/>
      <c r="C39" s="62"/>
      <c r="D39" s="63" t="s">
        <v>304</v>
      </c>
      <c r="E39" s="63" t="s">
        <v>272</v>
      </c>
      <c r="F39" s="63" t="s">
        <v>154</v>
      </c>
      <c r="G39" s="64">
        <v>154805</v>
      </c>
      <c r="H39" s="63" t="s">
        <v>89</v>
      </c>
      <c r="I39" s="63" t="s">
        <v>90</v>
      </c>
      <c r="J39" s="63" t="s">
        <v>305</v>
      </c>
      <c r="K39" s="63" t="s">
        <v>117</v>
      </c>
      <c r="L39" s="63" t="s">
        <v>306</v>
      </c>
      <c r="M39" s="63" t="s">
        <v>307</v>
      </c>
      <c r="N39" s="63" t="s">
        <v>308</v>
      </c>
      <c r="O39" s="63" t="s">
        <v>309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</row>
    <row r="40" spans="1:53" s="101" customFormat="1" ht="30.75" thickBot="1" x14ac:dyDescent="0.3">
      <c r="A40" s="324"/>
      <c r="B40" s="58"/>
      <c r="C40" s="58"/>
      <c r="D40" s="60" t="s">
        <v>310</v>
      </c>
      <c r="E40" s="60" t="s">
        <v>311</v>
      </c>
      <c r="F40" s="60" t="s">
        <v>92</v>
      </c>
      <c r="G40" s="61">
        <v>73996</v>
      </c>
      <c r="H40" s="60" t="s">
        <v>312</v>
      </c>
      <c r="I40" s="60" t="s">
        <v>92</v>
      </c>
      <c r="J40" s="60" t="s">
        <v>313</v>
      </c>
      <c r="K40" s="60" t="s">
        <v>92</v>
      </c>
      <c r="L40" s="60" t="s">
        <v>314</v>
      </c>
      <c r="M40" s="60" t="s">
        <v>315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3" s="101" customFormat="1" ht="75.75" thickBot="1" x14ac:dyDescent="0.3">
      <c r="A41" s="65" t="s">
        <v>259</v>
      </c>
      <c r="B41" s="66"/>
      <c r="C41" s="66"/>
      <c r="D41" s="67" t="s">
        <v>260</v>
      </c>
      <c r="E41" s="67" t="s">
        <v>54</v>
      </c>
      <c r="F41" s="67" t="s">
        <v>143</v>
      </c>
      <c r="G41" s="68">
        <v>449903</v>
      </c>
      <c r="H41" s="67" t="s">
        <v>58</v>
      </c>
      <c r="I41" s="67" t="s">
        <v>59</v>
      </c>
      <c r="J41" s="67" t="s">
        <v>62</v>
      </c>
      <c r="K41" s="67" t="s">
        <v>63</v>
      </c>
      <c r="L41" s="67" t="s">
        <v>261</v>
      </c>
      <c r="M41" s="67" t="s">
        <v>143</v>
      </c>
      <c r="N41" s="67" t="s">
        <v>262</v>
      </c>
      <c r="O41" s="67" t="s">
        <v>143</v>
      </c>
      <c r="P41" s="67" t="s">
        <v>263</v>
      </c>
      <c r="Q41" s="67" t="s">
        <v>79</v>
      </c>
      <c r="R41" s="67" t="s">
        <v>74</v>
      </c>
      <c r="S41" s="67" t="s">
        <v>264</v>
      </c>
      <c r="T41" s="67" t="s">
        <v>146</v>
      </c>
      <c r="U41" s="67" t="s">
        <v>55</v>
      </c>
      <c r="V41" s="67" t="s">
        <v>265</v>
      </c>
      <c r="W41" s="67" t="s">
        <v>92</v>
      </c>
      <c r="X41" s="67" t="s">
        <v>266</v>
      </c>
      <c r="Y41" s="67" t="s">
        <v>92</v>
      </c>
      <c r="Z41" s="67" t="s">
        <v>267</v>
      </c>
      <c r="AA41" s="67" t="s">
        <v>92</v>
      </c>
      <c r="AB41" s="67" t="s">
        <v>268</v>
      </c>
      <c r="AC41" s="67" t="s">
        <v>79</v>
      </c>
      <c r="AD41" s="67" t="s">
        <v>269</v>
      </c>
      <c r="AE41" s="67" t="s">
        <v>270</v>
      </c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</row>
    <row r="42" spans="1:53" s="101" customFormat="1" ht="30" x14ac:dyDescent="0.25">
      <c r="A42" s="325">
        <v>2007</v>
      </c>
      <c r="B42" s="62"/>
      <c r="C42" s="62"/>
      <c r="D42" s="63" t="s">
        <v>292</v>
      </c>
      <c r="E42" s="63" t="s">
        <v>197</v>
      </c>
      <c r="F42" s="63" t="s">
        <v>196</v>
      </c>
      <c r="G42" s="64">
        <v>209269</v>
      </c>
      <c r="H42" s="63" t="s">
        <v>33</v>
      </c>
      <c r="I42" s="63" t="s">
        <v>26</v>
      </c>
      <c r="J42" s="63" t="s">
        <v>293</v>
      </c>
      <c r="K42" s="63" t="s">
        <v>90</v>
      </c>
      <c r="L42" s="63" t="s">
        <v>56</v>
      </c>
      <c r="M42" s="63" t="s">
        <v>90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</row>
    <row r="43" spans="1:53" s="101" customFormat="1" ht="45" x14ac:dyDescent="0.25">
      <c r="A43" s="323"/>
      <c r="B43" s="53"/>
      <c r="C43" s="53"/>
      <c r="D43" s="54" t="s">
        <v>294</v>
      </c>
      <c r="E43" s="54" t="s">
        <v>295</v>
      </c>
      <c r="F43" s="54" t="s">
        <v>296</v>
      </c>
      <c r="G43" s="55">
        <v>108000</v>
      </c>
      <c r="H43" s="54" t="s">
        <v>297</v>
      </c>
      <c r="I43" s="54" t="s">
        <v>298</v>
      </c>
      <c r="J43" s="54" t="s">
        <v>258</v>
      </c>
      <c r="K43" s="54" t="s">
        <v>21</v>
      </c>
      <c r="L43" s="54" t="s">
        <v>299</v>
      </c>
      <c r="M43" s="54" t="s">
        <v>300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</row>
    <row r="44" spans="1:53" s="101" customFormat="1" ht="45.75" thickBot="1" x14ac:dyDescent="0.3">
      <c r="A44" s="324"/>
      <c r="B44" s="58"/>
      <c r="C44" s="58"/>
      <c r="D44" s="60" t="s">
        <v>301</v>
      </c>
      <c r="E44" s="60" t="s">
        <v>145</v>
      </c>
      <c r="F44" s="60" t="s">
        <v>154</v>
      </c>
      <c r="G44" s="61">
        <v>263490</v>
      </c>
      <c r="H44" s="60" t="s">
        <v>153</v>
      </c>
      <c r="I44" s="60" t="s">
        <v>154</v>
      </c>
      <c r="J44" s="60" t="s">
        <v>302</v>
      </c>
      <c r="K44" s="60" t="s">
        <v>26</v>
      </c>
      <c r="L44" s="60" t="s">
        <v>303</v>
      </c>
      <c r="M44" s="60" t="s">
        <v>154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</row>
    <row r="45" spans="1:53" ht="30" x14ac:dyDescent="0.25">
      <c r="A45" s="326" t="s">
        <v>94</v>
      </c>
      <c r="B45" s="8" t="s">
        <v>1</v>
      </c>
      <c r="C45" s="8"/>
      <c r="D45" s="9" t="s">
        <v>3</v>
      </c>
      <c r="E45" s="9" t="s">
        <v>5</v>
      </c>
      <c r="F45" s="9" t="s">
        <v>7</v>
      </c>
      <c r="G45" s="10">
        <v>199263</v>
      </c>
      <c r="H45" s="9" t="s">
        <v>10</v>
      </c>
      <c r="I45" s="9" t="s">
        <v>206</v>
      </c>
      <c r="J45" s="9" t="s">
        <v>11</v>
      </c>
      <c r="K45" s="9" t="s">
        <v>12</v>
      </c>
      <c r="L45" s="9" t="s">
        <v>13</v>
      </c>
      <c r="M45" s="9" t="s">
        <v>15</v>
      </c>
      <c r="N45" s="9" t="s">
        <v>14</v>
      </c>
      <c r="O45" s="9" t="s">
        <v>16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ht="45" x14ac:dyDescent="0.25">
      <c r="A46" s="326"/>
      <c r="B46" s="18" t="s">
        <v>19</v>
      </c>
      <c r="C46" s="18"/>
      <c r="D46" s="1" t="s">
        <v>17</v>
      </c>
      <c r="E46" s="1" t="s">
        <v>20</v>
      </c>
      <c r="F46" s="1" t="s">
        <v>21</v>
      </c>
      <c r="G46" s="2">
        <v>150000</v>
      </c>
      <c r="H46" s="1" t="s">
        <v>22</v>
      </c>
      <c r="I46" s="1" t="s">
        <v>21</v>
      </c>
      <c r="J46" s="1" t="s">
        <v>23</v>
      </c>
      <c r="K46" s="1" t="s">
        <v>24</v>
      </c>
      <c r="L46" s="1" t="s">
        <v>25</v>
      </c>
      <c r="M46" s="1" t="s">
        <v>26</v>
      </c>
      <c r="N46" s="1" t="s">
        <v>27</v>
      </c>
      <c r="O46" s="1" t="s">
        <v>26</v>
      </c>
      <c r="P46" s="1" t="s">
        <v>28</v>
      </c>
      <c r="Q46" s="1" t="s">
        <v>26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45" x14ac:dyDescent="0.25">
      <c r="A47" s="326"/>
      <c r="B47" s="8"/>
      <c r="C47" s="8"/>
      <c r="D47" s="9" t="s">
        <v>29</v>
      </c>
      <c r="E47" s="9" t="s">
        <v>30</v>
      </c>
      <c r="F47" s="9" t="s">
        <v>31</v>
      </c>
      <c r="G47" s="10">
        <v>97127</v>
      </c>
      <c r="H47" s="9" t="s">
        <v>32</v>
      </c>
      <c r="I47" s="9" t="s">
        <v>31</v>
      </c>
      <c r="J47" s="9" t="s">
        <v>33</v>
      </c>
      <c r="K47" s="9" t="s">
        <v>26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ht="105" x14ac:dyDescent="0.25">
      <c r="A48" s="326"/>
      <c r="B48" s="18"/>
      <c r="C48" s="18"/>
      <c r="D48" s="1" t="s">
        <v>34</v>
      </c>
      <c r="E48" s="1" t="s">
        <v>35</v>
      </c>
      <c r="F48" s="1" t="s">
        <v>36</v>
      </c>
      <c r="G48" s="2">
        <v>298444</v>
      </c>
      <c r="H48" s="1" t="s">
        <v>37</v>
      </c>
      <c r="I48" s="1" t="s">
        <v>38</v>
      </c>
      <c r="J48" s="1" t="s">
        <v>39</v>
      </c>
      <c r="K48" s="1" t="s">
        <v>40</v>
      </c>
      <c r="L48" s="1" t="s">
        <v>41</v>
      </c>
      <c r="M48" s="1" t="s">
        <v>42</v>
      </c>
      <c r="N48" s="3" t="s">
        <v>44</v>
      </c>
      <c r="O48" s="1" t="s">
        <v>43</v>
      </c>
      <c r="P48" s="1" t="s">
        <v>45</v>
      </c>
      <c r="Q48" s="1" t="s">
        <v>46</v>
      </c>
      <c r="R48" s="1" t="s">
        <v>47</v>
      </c>
      <c r="S48" s="1" t="s">
        <v>48</v>
      </c>
      <c r="T48" s="1" t="s">
        <v>49</v>
      </c>
      <c r="U48" s="1" t="s">
        <v>50</v>
      </c>
      <c r="V48" s="1" t="s">
        <v>51</v>
      </c>
      <c r="W48" s="1" t="s">
        <v>15</v>
      </c>
      <c r="X48" s="1" t="s">
        <v>52</v>
      </c>
      <c r="Y48" s="1" t="s">
        <v>53</v>
      </c>
      <c r="Z48" s="1" t="s">
        <v>54</v>
      </c>
      <c r="AA48" s="1" t="s">
        <v>55</v>
      </c>
      <c r="AB48" s="1" t="s">
        <v>56</v>
      </c>
      <c r="AC48" s="1" t="s">
        <v>57</v>
      </c>
      <c r="AD48" s="1" t="s">
        <v>58</v>
      </c>
      <c r="AE48" s="1" t="s">
        <v>59</v>
      </c>
      <c r="AF48" s="1" t="s">
        <v>60</v>
      </c>
      <c r="AG48" s="1" t="s">
        <v>61</v>
      </c>
      <c r="AH48" s="1" t="s">
        <v>62</v>
      </c>
      <c r="AI48" s="1" t="s">
        <v>63</v>
      </c>
      <c r="AJ48" s="1" t="s">
        <v>64</v>
      </c>
      <c r="AK48" s="1" t="s">
        <v>65</v>
      </c>
      <c r="AL48" s="1" t="s">
        <v>66</v>
      </c>
      <c r="AM48" s="1" t="s">
        <v>67</v>
      </c>
      <c r="AN48" s="1" t="s">
        <v>68</v>
      </c>
      <c r="AO48" s="1" t="s">
        <v>69</v>
      </c>
      <c r="AP48" s="1" t="s">
        <v>70</v>
      </c>
      <c r="AQ48" s="1" t="s">
        <v>71</v>
      </c>
      <c r="AR48" s="1" t="s">
        <v>72</v>
      </c>
      <c r="AS48" s="1" t="s">
        <v>73</v>
      </c>
      <c r="AT48" s="1" t="s">
        <v>74</v>
      </c>
      <c r="AU48" s="1" t="s">
        <v>75</v>
      </c>
      <c r="AV48" s="1" t="s">
        <v>76</v>
      </c>
      <c r="AW48" s="1" t="s">
        <v>77</v>
      </c>
      <c r="AX48" s="1" t="s">
        <v>78</v>
      </c>
      <c r="AY48" s="1" t="s">
        <v>79</v>
      </c>
      <c r="AZ48" s="1" t="s">
        <v>80</v>
      </c>
      <c r="BA48" s="1" t="s">
        <v>81</v>
      </c>
    </row>
    <row r="49" spans="1:53" ht="60.75" thickBot="1" x14ac:dyDescent="0.3">
      <c r="A49" s="327"/>
      <c r="B49" s="14"/>
      <c r="C49" s="14"/>
      <c r="D49" s="15" t="s">
        <v>82</v>
      </c>
      <c r="E49" s="15" t="s">
        <v>83</v>
      </c>
      <c r="F49" s="15" t="s">
        <v>84</v>
      </c>
      <c r="G49" s="16">
        <v>89920</v>
      </c>
      <c r="H49" s="15" t="s">
        <v>85</v>
      </c>
      <c r="I49" s="15" t="s">
        <v>86</v>
      </c>
      <c r="J49" s="15" t="s">
        <v>87</v>
      </c>
      <c r="K49" s="15" t="s">
        <v>88</v>
      </c>
      <c r="L49" s="15" t="s">
        <v>89</v>
      </c>
      <c r="M49" s="15" t="s">
        <v>90</v>
      </c>
      <c r="N49" s="15" t="s">
        <v>62</v>
      </c>
      <c r="O49" s="15" t="s">
        <v>63</v>
      </c>
      <c r="P49" s="15" t="s">
        <v>91</v>
      </c>
      <c r="Q49" s="15" t="s">
        <v>92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1:53" ht="60" x14ac:dyDescent="0.25">
      <c r="A50" s="328" t="s">
        <v>95</v>
      </c>
      <c r="B50" s="20"/>
      <c r="C50" s="20"/>
      <c r="D50" s="21" t="s">
        <v>96</v>
      </c>
      <c r="E50" s="21" t="s">
        <v>97</v>
      </c>
      <c r="F50" s="21" t="s">
        <v>21</v>
      </c>
      <c r="G50" s="22">
        <v>232416</v>
      </c>
      <c r="H50" s="21" t="s">
        <v>33</v>
      </c>
      <c r="I50" s="21" t="s">
        <v>26</v>
      </c>
      <c r="J50" s="21" t="s">
        <v>153</v>
      </c>
      <c r="K50" s="21" t="s">
        <v>154</v>
      </c>
      <c r="L50" s="21" t="s">
        <v>255</v>
      </c>
      <c r="M50" s="21" t="s">
        <v>256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ht="30.75" thickBot="1" x14ac:dyDescent="0.3">
      <c r="A51" s="329"/>
      <c r="B51" s="26" t="s">
        <v>100</v>
      </c>
      <c r="C51" s="26"/>
      <c r="D51" s="27" t="s">
        <v>98</v>
      </c>
      <c r="E51" s="27" t="s">
        <v>99</v>
      </c>
      <c r="F51" s="27" t="s">
        <v>21</v>
      </c>
      <c r="G51" s="28">
        <v>156933.69</v>
      </c>
      <c r="H51" s="27" t="s">
        <v>101</v>
      </c>
      <c r="I51" s="27" t="s">
        <v>21</v>
      </c>
      <c r="J51" s="27" t="s">
        <v>102</v>
      </c>
      <c r="K51" s="27" t="s">
        <v>103</v>
      </c>
      <c r="L51" s="27" t="s">
        <v>104</v>
      </c>
      <c r="M51" s="27" t="s">
        <v>21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  <row r="52" spans="1:53" ht="45" x14ac:dyDescent="0.25">
      <c r="A52" s="319" t="s">
        <v>105</v>
      </c>
      <c r="B52" s="20"/>
      <c r="C52" s="20"/>
      <c r="D52" s="21" t="s">
        <v>115</v>
      </c>
      <c r="E52" s="21" t="s">
        <v>20</v>
      </c>
      <c r="F52" s="21" t="s">
        <v>21</v>
      </c>
      <c r="G52" s="22">
        <v>200000</v>
      </c>
      <c r="H52" s="21" t="s">
        <v>22</v>
      </c>
      <c r="I52" s="21" t="s">
        <v>21</v>
      </c>
      <c r="J52" s="21" t="s">
        <v>23</v>
      </c>
      <c r="K52" s="21" t="s">
        <v>21</v>
      </c>
      <c r="L52" s="21" t="s">
        <v>116</v>
      </c>
      <c r="M52" s="21" t="s">
        <v>117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ht="45" x14ac:dyDescent="0.25">
      <c r="A53" s="320"/>
      <c r="B53" s="29" t="s">
        <v>118</v>
      </c>
      <c r="C53" s="29"/>
      <c r="D53" s="30" t="s">
        <v>119</v>
      </c>
      <c r="E53" s="30" t="s">
        <v>120</v>
      </c>
      <c r="F53" s="30" t="s">
        <v>26</v>
      </c>
      <c r="G53" s="31">
        <v>199546</v>
      </c>
      <c r="H53" s="30" t="s">
        <v>121</v>
      </c>
      <c r="I53" s="30" t="s">
        <v>21</v>
      </c>
      <c r="J53" s="30" t="s">
        <v>122</v>
      </c>
      <c r="K53" s="30" t="s">
        <v>26</v>
      </c>
      <c r="L53" s="30" t="s">
        <v>123</v>
      </c>
      <c r="M53" s="30" t="s">
        <v>124</v>
      </c>
      <c r="N53" s="30" t="s">
        <v>125</v>
      </c>
      <c r="O53" s="30" t="s">
        <v>126</v>
      </c>
      <c r="P53" s="30" t="s">
        <v>127</v>
      </c>
      <c r="Q53" s="30" t="s">
        <v>26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</row>
    <row r="54" spans="1:53" ht="60.75" thickBot="1" x14ac:dyDescent="0.3">
      <c r="A54" s="321"/>
      <c r="B54" s="23"/>
      <c r="C54" s="23"/>
      <c r="D54" s="24" t="s">
        <v>128</v>
      </c>
      <c r="E54" s="24" t="s">
        <v>129</v>
      </c>
      <c r="F54" s="24" t="s">
        <v>130</v>
      </c>
      <c r="G54" s="25">
        <v>199994</v>
      </c>
      <c r="H54" s="24" t="s">
        <v>131</v>
      </c>
      <c r="I54" s="24" t="s">
        <v>132</v>
      </c>
      <c r="J54" s="24" t="s">
        <v>133</v>
      </c>
      <c r="K54" s="24" t="s">
        <v>134</v>
      </c>
      <c r="L54" s="24" t="s">
        <v>135</v>
      </c>
      <c r="M54" s="24" t="s">
        <v>136</v>
      </c>
      <c r="N54" s="24" t="s">
        <v>137</v>
      </c>
      <c r="O54" s="24" t="s">
        <v>138</v>
      </c>
      <c r="P54" s="24" t="s">
        <v>35</v>
      </c>
      <c r="Q54" s="24" t="s">
        <v>117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</row>
    <row r="55" spans="1:53" ht="75" x14ac:dyDescent="0.25">
      <c r="A55" s="330" t="s">
        <v>106</v>
      </c>
      <c r="B55" s="32" t="s">
        <v>140</v>
      </c>
      <c r="C55" s="32"/>
      <c r="D55" s="33" t="s">
        <v>139</v>
      </c>
      <c r="E55" s="33" t="s">
        <v>35</v>
      </c>
      <c r="F55" s="33" t="s">
        <v>117</v>
      </c>
      <c r="G55" s="34">
        <v>196312</v>
      </c>
      <c r="H55" s="33" t="s">
        <v>22</v>
      </c>
      <c r="I55" s="33" t="s">
        <v>21</v>
      </c>
      <c r="J55" s="33" t="s">
        <v>39</v>
      </c>
      <c r="K55" s="33" t="s">
        <v>40</v>
      </c>
      <c r="L55" s="33" t="s">
        <v>41</v>
      </c>
      <c r="M55" s="33" t="s">
        <v>141</v>
      </c>
      <c r="N55" s="33" t="s">
        <v>44</v>
      </c>
      <c r="O55" s="33" t="s">
        <v>43</v>
      </c>
      <c r="P55" s="33" t="s">
        <v>45</v>
      </c>
      <c r="Q55" s="33" t="s">
        <v>26</v>
      </c>
      <c r="R55" s="33" t="s">
        <v>47</v>
      </c>
      <c r="S55" s="33" t="s">
        <v>141</v>
      </c>
      <c r="T55" s="33" t="s">
        <v>49</v>
      </c>
      <c r="U55" s="33" t="s">
        <v>142</v>
      </c>
      <c r="V55" s="33" t="s">
        <v>54</v>
      </c>
      <c r="W55" s="33" t="s">
        <v>143</v>
      </c>
      <c r="X55" s="33" t="s">
        <v>56</v>
      </c>
      <c r="Y55" s="33" t="s">
        <v>90</v>
      </c>
      <c r="Z55" s="33" t="s">
        <v>58</v>
      </c>
      <c r="AA55" s="33" t="s">
        <v>59</v>
      </c>
      <c r="AB55" s="33" t="s">
        <v>60</v>
      </c>
      <c r="AC55" s="33" t="s">
        <v>61</v>
      </c>
      <c r="AD55" s="33" t="s">
        <v>68</v>
      </c>
      <c r="AE55" s="33" t="s">
        <v>144</v>
      </c>
      <c r="AF55" s="33" t="s">
        <v>70</v>
      </c>
      <c r="AG55" s="33" t="s">
        <v>71</v>
      </c>
      <c r="AH55" s="33" t="s">
        <v>145</v>
      </c>
      <c r="AI55" s="33" t="s">
        <v>90</v>
      </c>
      <c r="AJ55" s="33" t="s">
        <v>74</v>
      </c>
      <c r="AK55" s="33" t="s">
        <v>75</v>
      </c>
      <c r="AL55" s="33" t="s">
        <v>146</v>
      </c>
      <c r="AM55" s="33" t="s">
        <v>79</v>
      </c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</row>
    <row r="56" spans="1:53" ht="60.75" thickBot="1" x14ac:dyDescent="0.3">
      <c r="A56" s="331"/>
      <c r="B56" s="23"/>
      <c r="C56" s="23"/>
      <c r="D56" s="24" t="s">
        <v>1068</v>
      </c>
      <c r="E56" s="24" t="s">
        <v>20</v>
      </c>
      <c r="F56" s="24" t="s">
        <v>21</v>
      </c>
      <c r="G56" s="25">
        <v>199614</v>
      </c>
      <c r="H56" s="24" t="s">
        <v>22</v>
      </c>
      <c r="I56" s="24" t="s">
        <v>21</v>
      </c>
      <c r="J56" s="24" t="s">
        <v>147</v>
      </c>
      <c r="K56" s="24" t="s">
        <v>21</v>
      </c>
      <c r="L56" s="24" t="s">
        <v>148</v>
      </c>
      <c r="M56" s="24" t="s">
        <v>149</v>
      </c>
      <c r="N56" s="24" t="s">
        <v>150</v>
      </c>
      <c r="O56" s="24" t="s">
        <v>151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</row>
    <row r="57" spans="1:53" ht="45" x14ac:dyDescent="0.25">
      <c r="A57" s="332" t="s">
        <v>107</v>
      </c>
      <c r="B57" s="11" t="s">
        <v>155</v>
      </c>
      <c r="C57" s="11"/>
      <c r="D57" s="12" t="s">
        <v>152</v>
      </c>
      <c r="E57" s="12" t="s">
        <v>153</v>
      </c>
      <c r="F57" s="12" t="s">
        <v>154</v>
      </c>
      <c r="G57" s="13">
        <v>199779</v>
      </c>
      <c r="H57" s="12" t="s">
        <v>156</v>
      </c>
      <c r="I57" s="12" t="s">
        <v>157</v>
      </c>
      <c r="J57" s="12" t="s">
        <v>158</v>
      </c>
      <c r="K57" s="12" t="s">
        <v>157</v>
      </c>
      <c r="L57" s="12" t="s">
        <v>159</v>
      </c>
      <c r="M57" s="12" t="s">
        <v>31</v>
      </c>
      <c r="N57" s="13" t="s">
        <v>160</v>
      </c>
      <c r="O57" s="12" t="s">
        <v>103</v>
      </c>
      <c r="P57" s="13" t="s">
        <v>161</v>
      </c>
      <c r="Q57" s="12" t="s">
        <v>103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spans="1:53" ht="75.75" thickBot="1" x14ac:dyDescent="0.3">
      <c r="A58" s="333"/>
      <c r="B58" s="23" t="s">
        <v>155</v>
      </c>
      <c r="C58" s="23"/>
      <c r="D58" s="24" t="s">
        <v>164</v>
      </c>
      <c r="E58" s="24" t="s">
        <v>97</v>
      </c>
      <c r="F58" s="24" t="s">
        <v>21</v>
      </c>
      <c r="G58" s="25">
        <v>93616</v>
      </c>
      <c r="H58" s="24" t="s">
        <v>56</v>
      </c>
      <c r="I58" s="24" t="s">
        <v>90</v>
      </c>
      <c r="J58" s="24" t="s">
        <v>165</v>
      </c>
      <c r="K58" s="24" t="s">
        <v>166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</row>
    <row r="59" spans="1:53" ht="75" x14ac:dyDescent="0.25">
      <c r="A59" s="328" t="s">
        <v>108</v>
      </c>
      <c r="B59" s="35" t="s">
        <v>170</v>
      </c>
      <c r="C59" s="35"/>
      <c r="D59" s="36" t="s">
        <v>167</v>
      </c>
      <c r="E59" s="36" t="s">
        <v>145</v>
      </c>
      <c r="F59" s="36" t="s">
        <v>90</v>
      </c>
      <c r="G59" s="37">
        <v>187024</v>
      </c>
      <c r="H59" s="36" t="s">
        <v>168</v>
      </c>
      <c r="I59" s="36" t="s">
        <v>169</v>
      </c>
      <c r="J59" s="36" t="s">
        <v>56</v>
      </c>
      <c r="K59" s="36" t="s">
        <v>90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</row>
    <row r="60" spans="1:53" ht="60.75" thickBot="1" x14ac:dyDescent="0.3">
      <c r="A60" s="329"/>
      <c r="B60" s="23"/>
      <c r="C60" s="23"/>
      <c r="D60" s="24" t="s">
        <v>171</v>
      </c>
      <c r="E60" s="24" t="s">
        <v>129</v>
      </c>
      <c r="F60" s="24" t="s">
        <v>130</v>
      </c>
      <c r="G60" s="25">
        <v>85000</v>
      </c>
      <c r="H60" s="24" t="s">
        <v>131</v>
      </c>
      <c r="I60" s="24" t="s">
        <v>132</v>
      </c>
      <c r="J60" s="24" t="s">
        <v>133</v>
      </c>
      <c r="K60" s="24" t="s">
        <v>134</v>
      </c>
      <c r="L60" s="24" t="s">
        <v>172</v>
      </c>
      <c r="M60" s="24" t="s">
        <v>173</v>
      </c>
      <c r="N60" s="24" t="s">
        <v>137</v>
      </c>
      <c r="O60" s="24" t="s">
        <v>138</v>
      </c>
      <c r="P60" s="24" t="s">
        <v>35</v>
      </c>
      <c r="Q60" s="24" t="s">
        <v>174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</row>
    <row r="61" spans="1:53" ht="75" x14ac:dyDescent="0.25">
      <c r="A61" s="319" t="s">
        <v>109</v>
      </c>
      <c r="B61" s="38"/>
      <c r="C61" s="38"/>
      <c r="D61" s="39" t="s">
        <v>175</v>
      </c>
      <c r="E61" s="39" t="s">
        <v>58</v>
      </c>
      <c r="F61" s="39" t="s">
        <v>59</v>
      </c>
      <c r="G61" s="40">
        <v>19981</v>
      </c>
      <c r="H61" s="39" t="s">
        <v>176</v>
      </c>
      <c r="I61" s="39" t="s">
        <v>143</v>
      </c>
      <c r="J61" s="39" t="s">
        <v>177</v>
      </c>
      <c r="K61" s="39" t="s">
        <v>178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</row>
    <row r="62" spans="1:53" ht="30" x14ac:dyDescent="0.25">
      <c r="A62" s="320"/>
      <c r="B62" s="18" t="s">
        <v>181</v>
      </c>
      <c r="C62" s="18"/>
      <c r="D62" s="1" t="s">
        <v>179</v>
      </c>
      <c r="E62" s="1" t="s">
        <v>180</v>
      </c>
      <c r="F62" s="1" t="s">
        <v>151</v>
      </c>
      <c r="G62" s="2">
        <v>199998</v>
      </c>
      <c r="H62" s="1" t="s">
        <v>33</v>
      </c>
      <c r="I62" s="1" t="s">
        <v>26</v>
      </c>
      <c r="J62" s="1" t="s">
        <v>145</v>
      </c>
      <c r="K62" s="1" t="s">
        <v>90</v>
      </c>
      <c r="L62" s="1" t="s">
        <v>182</v>
      </c>
      <c r="M62" s="1" t="s">
        <v>151</v>
      </c>
      <c r="N62" s="1" t="s">
        <v>70</v>
      </c>
      <c r="O62" s="1" t="s">
        <v>151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30.75" thickBot="1" x14ac:dyDescent="0.3">
      <c r="A63" s="321"/>
      <c r="B63" s="41"/>
      <c r="C63" s="41"/>
      <c r="D63" s="42" t="s">
        <v>183</v>
      </c>
      <c r="E63" s="42" t="s">
        <v>97</v>
      </c>
      <c r="F63" s="42" t="s">
        <v>21</v>
      </c>
      <c r="G63" s="43">
        <v>18488</v>
      </c>
      <c r="H63" s="42" t="s">
        <v>184</v>
      </c>
      <c r="I63" s="42" t="s">
        <v>21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</row>
    <row r="64" spans="1:53" ht="30" x14ac:dyDescent="0.25">
      <c r="A64" s="330" t="s">
        <v>110</v>
      </c>
      <c r="B64" s="32" t="s">
        <v>191</v>
      </c>
      <c r="C64" s="32"/>
      <c r="D64" s="33" t="s">
        <v>185</v>
      </c>
      <c r="E64" s="33" t="s">
        <v>186</v>
      </c>
      <c r="F64" s="33" t="s">
        <v>103</v>
      </c>
      <c r="G64" s="34">
        <v>199599</v>
      </c>
      <c r="H64" s="33" t="s">
        <v>187</v>
      </c>
      <c r="I64" s="33" t="s">
        <v>79</v>
      </c>
      <c r="J64" s="33" t="s">
        <v>188</v>
      </c>
      <c r="K64" s="33" t="s">
        <v>189</v>
      </c>
      <c r="L64" s="33" t="s">
        <v>190</v>
      </c>
      <c r="M64" s="33" t="s">
        <v>103</v>
      </c>
      <c r="N64" s="33" t="s">
        <v>192</v>
      </c>
      <c r="O64" s="33" t="s">
        <v>103</v>
      </c>
      <c r="P64" s="33" t="s">
        <v>35</v>
      </c>
      <c r="Q64" s="33" t="s">
        <v>117</v>
      </c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spans="1:53" ht="30" x14ac:dyDescent="0.25">
      <c r="A65" s="334"/>
      <c r="B65" s="18" t="s">
        <v>1216</v>
      </c>
      <c r="C65" s="18"/>
      <c r="D65" s="1" t="s">
        <v>193</v>
      </c>
      <c r="E65" s="1" t="s">
        <v>97</v>
      </c>
      <c r="F65" s="1" t="s">
        <v>21</v>
      </c>
      <c r="G65" s="2">
        <v>176049</v>
      </c>
      <c r="H65" s="1" t="s">
        <v>89</v>
      </c>
      <c r="I65" s="1" t="s">
        <v>90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30.75" thickBot="1" x14ac:dyDescent="0.3">
      <c r="A66" s="331"/>
      <c r="B66" s="44" t="s">
        <v>1217</v>
      </c>
      <c r="C66" s="44"/>
      <c r="D66" s="45" t="s">
        <v>194</v>
      </c>
      <c r="E66" s="45" t="s">
        <v>195</v>
      </c>
      <c r="F66" s="45" t="s">
        <v>196</v>
      </c>
      <c r="G66" s="46">
        <v>199514</v>
      </c>
      <c r="H66" s="45" t="s">
        <v>197</v>
      </c>
      <c r="I66" s="45" t="s">
        <v>196</v>
      </c>
      <c r="J66" s="45" t="s">
        <v>145</v>
      </c>
      <c r="K66" s="45" t="s">
        <v>90</v>
      </c>
      <c r="L66" s="45" t="s">
        <v>89</v>
      </c>
      <c r="M66" s="45" t="s">
        <v>90</v>
      </c>
      <c r="N66" s="45" t="s">
        <v>198</v>
      </c>
      <c r="O66" s="45" t="s">
        <v>21</v>
      </c>
      <c r="P66" s="45" t="s">
        <v>199</v>
      </c>
      <c r="Q66" s="45" t="s">
        <v>21</v>
      </c>
      <c r="R66" s="45" t="s">
        <v>200</v>
      </c>
      <c r="S66" s="45" t="s">
        <v>196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</row>
    <row r="67" spans="1:53" ht="60" x14ac:dyDescent="0.25">
      <c r="A67" s="332" t="s">
        <v>111</v>
      </c>
      <c r="B67" s="20" t="s">
        <v>204</v>
      </c>
      <c r="C67" s="20"/>
      <c r="D67" s="21" t="s">
        <v>201</v>
      </c>
      <c r="E67" s="21" t="s">
        <v>202</v>
      </c>
      <c r="F67" s="21" t="s">
        <v>203</v>
      </c>
      <c r="G67" s="22">
        <v>11000</v>
      </c>
      <c r="H67" s="21" t="s">
        <v>205</v>
      </c>
      <c r="I67" s="21" t="s">
        <v>206</v>
      </c>
      <c r="J67" s="21" t="s">
        <v>11</v>
      </c>
      <c r="K67" s="21" t="s">
        <v>12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ht="45" x14ac:dyDescent="0.25">
      <c r="A68" s="335"/>
      <c r="B68" s="47" t="s">
        <v>210</v>
      </c>
      <c r="C68" s="47"/>
      <c r="D68" s="48" t="s">
        <v>207</v>
      </c>
      <c r="E68" s="48" t="s">
        <v>89</v>
      </c>
      <c r="F68" s="48" t="s">
        <v>90</v>
      </c>
      <c r="G68" s="49">
        <v>8634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</row>
    <row r="69" spans="1:53" ht="60" x14ac:dyDescent="0.25">
      <c r="A69" s="335"/>
      <c r="B69" s="18" t="s">
        <v>211</v>
      </c>
      <c r="C69" s="18"/>
      <c r="D69" s="1" t="s">
        <v>208</v>
      </c>
      <c r="E69" s="1" t="s">
        <v>30</v>
      </c>
      <c r="F69" s="1" t="s">
        <v>31</v>
      </c>
      <c r="G69" s="2">
        <v>10000</v>
      </c>
      <c r="H69" s="1" t="s">
        <v>153</v>
      </c>
      <c r="I69" s="1" t="s">
        <v>154</v>
      </c>
      <c r="J69" s="1" t="s">
        <v>209</v>
      </c>
      <c r="K69" s="1" t="s">
        <v>31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45" x14ac:dyDescent="0.25">
      <c r="A70" s="335"/>
      <c r="B70" s="47" t="s">
        <v>212</v>
      </c>
      <c r="C70" s="47"/>
      <c r="D70" s="48" t="s">
        <v>214</v>
      </c>
      <c r="E70" s="48" t="s">
        <v>215</v>
      </c>
      <c r="F70" s="48" t="s">
        <v>79</v>
      </c>
      <c r="G70" s="49">
        <v>20000</v>
      </c>
      <c r="H70" s="48" t="s">
        <v>216</v>
      </c>
      <c r="I70" s="48" t="s">
        <v>79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</row>
    <row r="71" spans="1:53" ht="60.75" thickBot="1" x14ac:dyDescent="0.3">
      <c r="A71" s="333"/>
      <c r="B71" s="23" t="s">
        <v>213</v>
      </c>
      <c r="C71" s="23"/>
      <c r="D71" s="24" t="s">
        <v>217</v>
      </c>
      <c r="E71" s="24" t="s">
        <v>218</v>
      </c>
      <c r="F71" s="24" t="s">
        <v>130</v>
      </c>
      <c r="G71" s="25">
        <v>5000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</row>
    <row r="72" spans="1:53" ht="30" x14ac:dyDescent="0.25">
      <c r="A72" s="328" t="s">
        <v>112</v>
      </c>
      <c r="B72" s="35"/>
      <c r="C72" s="35"/>
      <c r="D72" s="36" t="s">
        <v>219</v>
      </c>
      <c r="E72" s="36" t="s">
        <v>220</v>
      </c>
      <c r="F72" s="36" t="s">
        <v>103</v>
      </c>
      <c r="G72" s="37">
        <v>151925</v>
      </c>
      <c r="H72" s="36" t="s">
        <v>221</v>
      </c>
      <c r="I72" s="36"/>
      <c r="J72" s="36" t="s">
        <v>222</v>
      </c>
      <c r="K72" s="36" t="s">
        <v>103</v>
      </c>
      <c r="L72" s="36" t="s">
        <v>223</v>
      </c>
      <c r="M72" s="36" t="s">
        <v>103</v>
      </c>
      <c r="N72" s="36" t="s">
        <v>224</v>
      </c>
      <c r="O72" s="36" t="s">
        <v>103</v>
      </c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</row>
    <row r="73" spans="1:53" ht="75.75" thickBot="1" x14ac:dyDescent="0.3">
      <c r="A73" s="329"/>
      <c r="B73" s="23" t="s">
        <v>1218</v>
      </c>
      <c r="C73" s="23"/>
      <c r="D73" s="24" t="s">
        <v>225</v>
      </c>
      <c r="E73" s="24" t="s">
        <v>153</v>
      </c>
      <c r="F73" s="24" t="s">
        <v>154</v>
      </c>
      <c r="G73" s="25">
        <v>198077</v>
      </c>
      <c r="H73" s="24" t="s">
        <v>257</v>
      </c>
      <c r="I73" s="24" t="s">
        <v>21</v>
      </c>
      <c r="J73" s="24" t="s">
        <v>258</v>
      </c>
      <c r="K73" s="1" t="s">
        <v>61</v>
      </c>
      <c r="L73" s="24" t="s">
        <v>168</v>
      </c>
      <c r="M73" s="24" t="s">
        <v>1214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</row>
    <row r="74" spans="1:53" ht="30" x14ac:dyDescent="0.25">
      <c r="A74" s="319" t="s">
        <v>113</v>
      </c>
      <c r="B74" s="38" t="s">
        <v>227</v>
      </c>
      <c r="C74" s="38"/>
      <c r="D74" s="39" t="s">
        <v>226</v>
      </c>
      <c r="E74" s="39" t="s">
        <v>195</v>
      </c>
      <c r="F74" s="39" t="s">
        <v>196</v>
      </c>
      <c r="G74" s="40">
        <v>200000</v>
      </c>
      <c r="H74" s="39" t="s">
        <v>197</v>
      </c>
      <c r="I74" s="39" t="s">
        <v>196</v>
      </c>
      <c r="J74" s="39" t="s">
        <v>228</v>
      </c>
      <c r="K74" s="39" t="s">
        <v>196</v>
      </c>
      <c r="L74" s="39" t="s">
        <v>145</v>
      </c>
      <c r="M74" s="39" t="s">
        <v>90</v>
      </c>
      <c r="N74" s="39" t="s">
        <v>89</v>
      </c>
      <c r="O74" s="39" t="s">
        <v>90</v>
      </c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</row>
    <row r="75" spans="1:53" ht="45" x14ac:dyDescent="0.25">
      <c r="A75" s="320"/>
      <c r="B75" s="18"/>
      <c r="C75" s="18"/>
      <c r="D75" s="1" t="s">
        <v>229</v>
      </c>
      <c r="E75" s="1" t="s">
        <v>220</v>
      </c>
      <c r="F75" s="1" t="s">
        <v>103</v>
      </c>
      <c r="G75" s="2">
        <v>150000</v>
      </c>
      <c r="H75" s="1" t="s">
        <v>230</v>
      </c>
      <c r="I75" s="1" t="s">
        <v>103</v>
      </c>
      <c r="J75" s="1" t="s">
        <v>231</v>
      </c>
      <c r="K75" s="1" t="s">
        <v>103</v>
      </c>
      <c r="L75" s="1" t="s">
        <v>224</v>
      </c>
      <c r="M75" s="1" t="s">
        <v>103</v>
      </c>
      <c r="N75" s="1" t="s">
        <v>232</v>
      </c>
      <c r="O75" s="1" t="s">
        <v>233</v>
      </c>
      <c r="P75" s="1" t="s">
        <v>234</v>
      </c>
      <c r="Q75" s="1" t="s">
        <v>235</v>
      </c>
      <c r="R75" s="1" t="s">
        <v>236</v>
      </c>
      <c r="S75" s="1" t="s">
        <v>154</v>
      </c>
      <c r="T75" s="1" t="s">
        <v>237</v>
      </c>
      <c r="U75" s="1" t="s">
        <v>238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75" x14ac:dyDescent="0.25">
      <c r="A76" s="320"/>
      <c r="B76" s="29" t="s">
        <v>239</v>
      </c>
      <c r="C76" s="29"/>
      <c r="D76" s="30" t="s">
        <v>240</v>
      </c>
      <c r="E76" s="30" t="s">
        <v>58</v>
      </c>
      <c r="F76" s="30" t="s">
        <v>59</v>
      </c>
      <c r="G76" s="31">
        <v>190508</v>
      </c>
      <c r="H76" s="30" t="s">
        <v>177</v>
      </c>
      <c r="I76" s="30" t="s">
        <v>178</v>
      </c>
      <c r="J76" s="30" t="s">
        <v>176</v>
      </c>
      <c r="K76" s="30" t="s">
        <v>143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</row>
    <row r="77" spans="1:53" ht="45.75" thickBot="1" x14ac:dyDescent="0.3">
      <c r="A77" s="321"/>
      <c r="B77" s="50" t="s">
        <v>241</v>
      </c>
      <c r="C77" s="50"/>
      <c r="D77" s="51" t="s">
        <v>242</v>
      </c>
      <c r="E77" s="51" t="s">
        <v>243</v>
      </c>
      <c r="F77" s="51" t="s">
        <v>117</v>
      </c>
      <c r="G77" s="52">
        <v>193582</v>
      </c>
      <c r="H77" s="51" t="s">
        <v>244</v>
      </c>
      <c r="I77" s="51" t="s">
        <v>245</v>
      </c>
      <c r="J77" s="51" t="s">
        <v>35</v>
      </c>
      <c r="K77" s="51" t="s">
        <v>117</v>
      </c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</row>
    <row r="78" spans="1:53" ht="30" x14ac:dyDescent="0.25">
      <c r="A78" s="330" t="s">
        <v>114</v>
      </c>
      <c r="B78" s="32" t="s">
        <v>1219</v>
      </c>
      <c r="C78" s="32"/>
      <c r="D78" s="33" t="s">
        <v>247</v>
      </c>
      <c r="E78" s="33" t="s">
        <v>20</v>
      </c>
      <c r="F78" s="33" t="s">
        <v>21</v>
      </c>
      <c r="G78" s="34">
        <v>165624</v>
      </c>
      <c r="H78" s="33" t="s">
        <v>22</v>
      </c>
      <c r="I78" s="33" t="s">
        <v>21</v>
      </c>
      <c r="J78" s="33" t="s">
        <v>147</v>
      </c>
      <c r="K78" s="33" t="s">
        <v>21</v>
      </c>
      <c r="L78" s="33" t="s">
        <v>248</v>
      </c>
      <c r="M78" s="33" t="s">
        <v>189</v>
      </c>
      <c r="N78" s="33" t="s">
        <v>249</v>
      </c>
      <c r="O78" s="33" t="s">
        <v>196</v>
      </c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</row>
    <row r="79" spans="1:53" ht="45.75" thickBot="1" x14ac:dyDescent="0.3">
      <c r="A79" s="331"/>
      <c r="B79" s="50" t="s">
        <v>251</v>
      </c>
      <c r="C79" s="50"/>
      <c r="D79" s="51" t="s">
        <v>250</v>
      </c>
      <c r="E79" s="51" t="s">
        <v>252</v>
      </c>
      <c r="F79" s="51" t="s">
        <v>206</v>
      </c>
      <c r="G79" s="52">
        <v>191424</v>
      </c>
      <c r="H79" s="51" t="s">
        <v>253</v>
      </c>
      <c r="I79" s="51" t="s">
        <v>206</v>
      </c>
      <c r="J79" s="51" t="s">
        <v>70</v>
      </c>
      <c r="K79" s="51" t="s">
        <v>254</v>
      </c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</row>
    <row r="80" spans="1:53" x14ac:dyDescent="0.25">
      <c r="A80" s="4"/>
      <c r="B80" s="19"/>
      <c r="C80" s="19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x14ac:dyDescent="0.25">
      <c r="A81" s="1"/>
      <c r="B81" s="18"/>
      <c r="C81" s="18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25">
      <c r="A82" s="1"/>
      <c r="B82" s="18"/>
      <c r="C82" s="18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25">
      <c r="A83" s="1"/>
      <c r="B83" s="18"/>
      <c r="C83" s="18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25">
      <c r="A84" s="1"/>
      <c r="B84" s="18"/>
      <c r="C84" s="18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25">
      <c r="A85" s="1"/>
      <c r="B85" s="18"/>
      <c r="C85" s="18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25">
      <c r="A86" s="1"/>
      <c r="B86" s="18"/>
      <c r="C86" s="18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25">
      <c r="A87" s="1"/>
      <c r="B87" s="18"/>
      <c r="C87" s="18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25">
      <c r="A88" s="1"/>
      <c r="B88" s="18"/>
      <c r="C88" s="18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25">
      <c r="A89" s="1"/>
      <c r="B89" s="18"/>
      <c r="C89" s="18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25">
      <c r="A90" s="1"/>
      <c r="B90" s="18"/>
      <c r="C90" s="18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25">
      <c r="A91" s="1"/>
      <c r="B91" s="18"/>
      <c r="C91" s="18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25">
      <c r="A92" s="1"/>
      <c r="B92" s="18"/>
      <c r="C92" s="18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25">
      <c r="A93" s="1"/>
      <c r="B93" s="18"/>
      <c r="C93" s="18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25">
      <c r="A94" s="1"/>
      <c r="B94" s="18"/>
      <c r="C94" s="18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25">
      <c r="B95" s="102"/>
      <c r="C95" s="102"/>
    </row>
    <row r="96" spans="1:53" x14ac:dyDescent="0.25">
      <c r="B96" s="102"/>
      <c r="C96" s="102"/>
    </row>
    <row r="97" spans="2:3" x14ac:dyDescent="0.25">
      <c r="B97" s="102"/>
      <c r="C97" s="102"/>
    </row>
    <row r="98" spans="2:3" x14ac:dyDescent="0.25">
      <c r="B98" s="102"/>
      <c r="C98" s="102"/>
    </row>
    <row r="99" spans="2:3" x14ac:dyDescent="0.25">
      <c r="B99" s="102"/>
      <c r="C99" s="102"/>
    </row>
    <row r="100" spans="2:3" x14ac:dyDescent="0.25">
      <c r="B100" s="102"/>
      <c r="C100" s="102"/>
    </row>
    <row r="101" spans="2:3" x14ac:dyDescent="0.25">
      <c r="B101" s="102"/>
      <c r="C101" s="102"/>
    </row>
    <row r="102" spans="2:3" x14ac:dyDescent="0.25">
      <c r="B102" s="102"/>
      <c r="C102" s="102"/>
    </row>
    <row r="103" spans="2:3" x14ac:dyDescent="0.25">
      <c r="B103" s="102"/>
      <c r="C103" s="102"/>
    </row>
    <row r="104" spans="2:3" x14ac:dyDescent="0.25">
      <c r="B104" s="102"/>
      <c r="C104" s="102"/>
    </row>
    <row r="105" spans="2:3" x14ac:dyDescent="0.25">
      <c r="B105" s="102"/>
      <c r="C105" s="102"/>
    </row>
    <row r="106" spans="2:3" x14ac:dyDescent="0.25">
      <c r="B106" s="102"/>
      <c r="C106" s="102"/>
    </row>
    <row r="107" spans="2:3" x14ac:dyDescent="0.25">
      <c r="B107" s="102"/>
      <c r="C107" s="102"/>
    </row>
    <row r="108" spans="2:3" x14ac:dyDescent="0.25">
      <c r="B108" s="102"/>
      <c r="C108" s="102"/>
    </row>
    <row r="109" spans="2:3" x14ac:dyDescent="0.25">
      <c r="B109" s="102"/>
      <c r="C109" s="102"/>
    </row>
    <row r="110" spans="2:3" x14ac:dyDescent="0.25">
      <c r="B110" s="102"/>
      <c r="C110" s="102"/>
    </row>
    <row r="111" spans="2:3" x14ac:dyDescent="0.25">
      <c r="B111" s="102"/>
      <c r="C111" s="102"/>
    </row>
    <row r="112" spans="2:3" x14ac:dyDescent="0.25">
      <c r="B112" s="102"/>
      <c r="C112" s="102"/>
    </row>
    <row r="113" spans="2:3" x14ac:dyDescent="0.25">
      <c r="B113" s="102"/>
      <c r="C113" s="102"/>
    </row>
    <row r="114" spans="2:3" x14ac:dyDescent="0.25">
      <c r="B114" s="102"/>
      <c r="C114" s="102"/>
    </row>
    <row r="115" spans="2:3" x14ac:dyDescent="0.25">
      <c r="B115" s="102"/>
      <c r="C115" s="102"/>
    </row>
    <row r="116" spans="2:3" x14ac:dyDescent="0.25">
      <c r="B116" s="102"/>
      <c r="C116" s="102"/>
    </row>
    <row r="117" spans="2:3" x14ac:dyDescent="0.25">
      <c r="B117" s="102"/>
      <c r="C117" s="102"/>
    </row>
    <row r="118" spans="2:3" x14ac:dyDescent="0.25">
      <c r="B118" s="102"/>
      <c r="C118" s="102"/>
    </row>
    <row r="119" spans="2:3" x14ac:dyDescent="0.25">
      <c r="B119" s="102"/>
      <c r="C119" s="102"/>
    </row>
    <row r="120" spans="2:3" x14ac:dyDescent="0.25">
      <c r="B120" s="102"/>
      <c r="C120" s="102"/>
    </row>
    <row r="121" spans="2:3" x14ac:dyDescent="0.25">
      <c r="B121" s="102"/>
      <c r="C121" s="102"/>
    </row>
    <row r="122" spans="2:3" x14ac:dyDescent="0.25">
      <c r="B122" s="102"/>
      <c r="C122" s="102"/>
    </row>
    <row r="123" spans="2:3" x14ac:dyDescent="0.25">
      <c r="B123" s="102"/>
      <c r="C123" s="102"/>
    </row>
    <row r="124" spans="2:3" x14ac:dyDescent="0.25">
      <c r="B124" s="102"/>
      <c r="C124" s="102"/>
    </row>
    <row r="125" spans="2:3" x14ac:dyDescent="0.25">
      <c r="B125" s="102"/>
      <c r="C125" s="102"/>
    </row>
    <row r="126" spans="2:3" x14ac:dyDescent="0.25">
      <c r="B126" s="102"/>
      <c r="C126" s="102"/>
    </row>
    <row r="127" spans="2:3" x14ac:dyDescent="0.25">
      <c r="B127" s="102"/>
      <c r="C127" s="102"/>
    </row>
    <row r="128" spans="2:3" x14ac:dyDescent="0.25">
      <c r="B128" s="102"/>
      <c r="C128" s="102"/>
    </row>
    <row r="129" spans="2:3" x14ac:dyDescent="0.25">
      <c r="B129" s="102"/>
      <c r="C129" s="102"/>
    </row>
    <row r="130" spans="2:3" x14ac:dyDescent="0.25">
      <c r="B130" s="102"/>
      <c r="C130" s="102"/>
    </row>
    <row r="131" spans="2:3" x14ac:dyDescent="0.25">
      <c r="B131" s="102"/>
      <c r="C131" s="102"/>
    </row>
    <row r="132" spans="2:3" x14ac:dyDescent="0.25">
      <c r="B132" s="102"/>
      <c r="C132" s="102"/>
    </row>
    <row r="133" spans="2:3" x14ac:dyDescent="0.25">
      <c r="B133" s="102"/>
      <c r="C133" s="102"/>
    </row>
    <row r="134" spans="2:3" x14ac:dyDescent="0.25">
      <c r="B134" s="102"/>
      <c r="C134" s="102"/>
    </row>
    <row r="135" spans="2:3" x14ac:dyDescent="0.25">
      <c r="B135" s="102"/>
      <c r="C135" s="102"/>
    </row>
    <row r="136" spans="2:3" x14ac:dyDescent="0.25">
      <c r="B136" s="102"/>
      <c r="C136" s="102"/>
    </row>
    <row r="137" spans="2:3" x14ac:dyDescent="0.25">
      <c r="B137" s="102"/>
      <c r="C137" s="102"/>
    </row>
    <row r="138" spans="2:3" x14ac:dyDescent="0.25">
      <c r="B138" s="102"/>
      <c r="C138" s="102"/>
    </row>
    <row r="139" spans="2:3" x14ac:dyDescent="0.25">
      <c r="B139" s="102"/>
      <c r="C139" s="102"/>
    </row>
    <row r="140" spans="2:3" x14ac:dyDescent="0.25">
      <c r="B140" s="102"/>
      <c r="C140" s="102"/>
    </row>
    <row r="141" spans="2:3" x14ac:dyDescent="0.25">
      <c r="B141" s="102"/>
      <c r="C141" s="102"/>
    </row>
    <row r="142" spans="2:3" x14ac:dyDescent="0.25">
      <c r="B142" s="102"/>
      <c r="C142" s="102"/>
    </row>
    <row r="143" spans="2:3" x14ac:dyDescent="0.25">
      <c r="B143" s="102"/>
      <c r="C143" s="102"/>
    </row>
    <row r="144" spans="2:3" x14ac:dyDescent="0.25">
      <c r="B144" s="102"/>
      <c r="C144" s="102"/>
    </row>
    <row r="145" spans="2:3" x14ac:dyDescent="0.25">
      <c r="B145" s="102"/>
      <c r="C145" s="102"/>
    </row>
    <row r="146" spans="2:3" x14ac:dyDescent="0.25">
      <c r="B146" s="102"/>
      <c r="C146" s="102"/>
    </row>
    <row r="147" spans="2:3" x14ac:dyDescent="0.25">
      <c r="B147" s="102"/>
      <c r="C147" s="102"/>
    </row>
    <row r="148" spans="2:3" x14ac:dyDescent="0.25">
      <c r="B148" s="102"/>
      <c r="C148" s="102"/>
    </row>
    <row r="149" spans="2:3" x14ac:dyDescent="0.25">
      <c r="B149" s="102"/>
      <c r="C149" s="102"/>
    </row>
    <row r="150" spans="2:3" x14ac:dyDescent="0.25">
      <c r="B150" s="102"/>
      <c r="C150" s="102"/>
    </row>
    <row r="151" spans="2:3" x14ac:dyDescent="0.25">
      <c r="B151" s="102"/>
      <c r="C151" s="102"/>
    </row>
    <row r="152" spans="2:3" x14ac:dyDescent="0.25">
      <c r="B152" s="102"/>
      <c r="C152" s="102"/>
    </row>
    <row r="153" spans="2:3" x14ac:dyDescent="0.25">
      <c r="B153" s="102"/>
      <c r="C153" s="102"/>
    </row>
    <row r="154" spans="2:3" x14ac:dyDescent="0.25">
      <c r="B154" s="102"/>
      <c r="C154" s="102"/>
    </row>
    <row r="155" spans="2:3" x14ac:dyDescent="0.25">
      <c r="B155" s="102"/>
      <c r="C155" s="102"/>
    </row>
    <row r="156" spans="2:3" x14ac:dyDescent="0.25">
      <c r="B156" s="102"/>
      <c r="C156" s="102"/>
    </row>
    <row r="157" spans="2:3" x14ac:dyDescent="0.25">
      <c r="B157" s="102"/>
      <c r="C157" s="102"/>
    </row>
    <row r="158" spans="2:3" x14ac:dyDescent="0.25">
      <c r="B158" s="102"/>
      <c r="C158" s="102"/>
    </row>
    <row r="159" spans="2:3" x14ac:dyDescent="0.25">
      <c r="B159" s="102"/>
      <c r="C159" s="102"/>
    </row>
    <row r="160" spans="2:3" x14ac:dyDescent="0.25">
      <c r="B160" s="102"/>
      <c r="C160" s="102"/>
    </row>
    <row r="161" spans="2:3" x14ac:dyDescent="0.25">
      <c r="B161" s="102"/>
      <c r="C161" s="102"/>
    </row>
    <row r="162" spans="2:3" x14ac:dyDescent="0.25">
      <c r="B162" s="102"/>
      <c r="C162" s="102"/>
    </row>
    <row r="163" spans="2:3" x14ac:dyDescent="0.25">
      <c r="B163" s="102"/>
      <c r="C163" s="102"/>
    </row>
    <row r="164" spans="2:3" x14ac:dyDescent="0.25">
      <c r="B164" s="102"/>
      <c r="C164" s="102"/>
    </row>
    <row r="165" spans="2:3" x14ac:dyDescent="0.25">
      <c r="B165" s="102"/>
      <c r="C165" s="102"/>
    </row>
    <row r="166" spans="2:3" x14ac:dyDescent="0.25">
      <c r="B166" s="102"/>
      <c r="C166" s="102"/>
    </row>
    <row r="167" spans="2:3" x14ac:dyDescent="0.25">
      <c r="B167" s="102"/>
      <c r="C167" s="102"/>
    </row>
    <row r="168" spans="2:3" x14ac:dyDescent="0.25">
      <c r="B168" s="102"/>
      <c r="C168" s="102"/>
    </row>
    <row r="169" spans="2:3" x14ac:dyDescent="0.25">
      <c r="B169" s="102"/>
      <c r="C169" s="102"/>
    </row>
    <row r="170" spans="2:3" x14ac:dyDescent="0.25">
      <c r="B170" s="102"/>
      <c r="C170" s="102"/>
    </row>
    <row r="171" spans="2:3" x14ac:dyDescent="0.25">
      <c r="B171" s="102"/>
      <c r="C171" s="102"/>
    </row>
    <row r="172" spans="2:3" x14ac:dyDescent="0.25">
      <c r="B172" s="102"/>
      <c r="C172" s="102"/>
    </row>
    <row r="173" spans="2:3" x14ac:dyDescent="0.25">
      <c r="B173" s="102"/>
      <c r="C173" s="102"/>
    </row>
    <row r="174" spans="2:3" x14ac:dyDescent="0.25">
      <c r="B174" s="102"/>
      <c r="C174" s="102"/>
    </row>
    <row r="175" spans="2:3" x14ac:dyDescent="0.25">
      <c r="B175" s="102"/>
      <c r="C175" s="102"/>
    </row>
    <row r="176" spans="2:3" x14ac:dyDescent="0.25">
      <c r="B176" s="102"/>
      <c r="C176" s="102"/>
    </row>
    <row r="177" spans="2:3" x14ac:dyDescent="0.25">
      <c r="B177" s="102"/>
      <c r="C177" s="102"/>
    </row>
    <row r="178" spans="2:3" x14ac:dyDescent="0.25">
      <c r="B178" s="102"/>
      <c r="C178" s="102"/>
    </row>
    <row r="179" spans="2:3" x14ac:dyDescent="0.25">
      <c r="B179" s="102"/>
      <c r="C179" s="102"/>
    </row>
    <row r="180" spans="2:3" x14ac:dyDescent="0.25">
      <c r="B180" s="102"/>
      <c r="C180" s="102"/>
    </row>
    <row r="181" spans="2:3" x14ac:dyDescent="0.25">
      <c r="B181" s="102"/>
      <c r="C181" s="102"/>
    </row>
    <row r="182" spans="2:3" x14ac:dyDescent="0.25">
      <c r="B182" s="102"/>
      <c r="C182" s="102"/>
    </row>
    <row r="183" spans="2:3" x14ac:dyDescent="0.25">
      <c r="B183" s="102"/>
      <c r="C183" s="102"/>
    </row>
    <row r="184" spans="2:3" x14ac:dyDescent="0.25">
      <c r="B184" s="102"/>
      <c r="C184" s="102"/>
    </row>
    <row r="185" spans="2:3" x14ac:dyDescent="0.25">
      <c r="B185" s="102"/>
      <c r="C185" s="102"/>
    </row>
    <row r="186" spans="2:3" x14ac:dyDescent="0.25">
      <c r="B186" s="102"/>
      <c r="C186" s="102"/>
    </row>
    <row r="187" spans="2:3" x14ac:dyDescent="0.25">
      <c r="B187" s="102"/>
      <c r="C187" s="102"/>
    </row>
    <row r="188" spans="2:3" x14ac:dyDescent="0.25">
      <c r="B188" s="102"/>
      <c r="C188" s="102"/>
    </row>
    <row r="189" spans="2:3" x14ac:dyDescent="0.25">
      <c r="B189" s="102"/>
      <c r="C189" s="102"/>
    </row>
    <row r="190" spans="2:3" x14ac:dyDescent="0.25">
      <c r="B190" s="102"/>
      <c r="C190" s="102"/>
    </row>
    <row r="191" spans="2:3" x14ac:dyDescent="0.25">
      <c r="B191" s="102"/>
      <c r="C191" s="102"/>
    </row>
    <row r="192" spans="2:3" x14ac:dyDescent="0.25">
      <c r="B192" s="102"/>
      <c r="C192" s="102"/>
    </row>
    <row r="193" spans="2:3" x14ac:dyDescent="0.25">
      <c r="B193" s="102"/>
      <c r="C193" s="102"/>
    </row>
    <row r="194" spans="2:3" x14ac:dyDescent="0.25">
      <c r="B194" s="102"/>
      <c r="C194" s="102"/>
    </row>
    <row r="195" spans="2:3" x14ac:dyDescent="0.25">
      <c r="B195" s="102"/>
      <c r="C195" s="102"/>
    </row>
    <row r="196" spans="2:3" x14ac:dyDescent="0.25">
      <c r="B196" s="102"/>
      <c r="C196" s="102"/>
    </row>
    <row r="197" spans="2:3" x14ac:dyDescent="0.25">
      <c r="B197" s="102"/>
      <c r="C197" s="102"/>
    </row>
    <row r="198" spans="2:3" x14ac:dyDescent="0.25">
      <c r="B198" s="102"/>
      <c r="C198" s="102"/>
    </row>
    <row r="199" spans="2:3" x14ac:dyDescent="0.25">
      <c r="B199" s="102"/>
      <c r="C199" s="102"/>
    </row>
    <row r="200" spans="2:3" x14ac:dyDescent="0.25">
      <c r="B200" s="102"/>
      <c r="C200" s="102"/>
    </row>
    <row r="201" spans="2:3" x14ac:dyDescent="0.25">
      <c r="B201" s="102"/>
      <c r="C201" s="102"/>
    </row>
    <row r="202" spans="2:3" x14ac:dyDescent="0.25">
      <c r="B202" s="102"/>
      <c r="C202" s="102"/>
    </row>
    <row r="203" spans="2:3" x14ac:dyDescent="0.25">
      <c r="B203" s="102"/>
      <c r="C203" s="102"/>
    </row>
    <row r="204" spans="2:3" x14ac:dyDescent="0.25">
      <c r="B204" s="102"/>
      <c r="C204" s="102"/>
    </row>
    <row r="205" spans="2:3" x14ac:dyDescent="0.25">
      <c r="B205" s="102"/>
      <c r="C205" s="102"/>
    </row>
    <row r="206" spans="2:3" x14ac:dyDescent="0.25">
      <c r="B206" s="102"/>
      <c r="C206" s="102"/>
    </row>
    <row r="207" spans="2:3" x14ac:dyDescent="0.25">
      <c r="B207" s="102"/>
      <c r="C207" s="102"/>
    </row>
    <row r="208" spans="2:3" x14ac:dyDescent="0.25">
      <c r="B208" s="102"/>
      <c r="C208" s="102"/>
    </row>
    <row r="209" spans="2:3" x14ac:dyDescent="0.25">
      <c r="B209" s="102"/>
      <c r="C209" s="102"/>
    </row>
    <row r="210" spans="2:3" x14ac:dyDescent="0.25">
      <c r="B210" s="102"/>
      <c r="C210" s="102"/>
    </row>
    <row r="211" spans="2:3" x14ac:dyDescent="0.25">
      <c r="B211" s="102"/>
      <c r="C211" s="102"/>
    </row>
    <row r="212" spans="2:3" x14ac:dyDescent="0.25">
      <c r="B212" s="102"/>
      <c r="C212" s="102"/>
    </row>
    <row r="213" spans="2:3" x14ac:dyDescent="0.25">
      <c r="B213" s="102"/>
      <c r="C213" s="102"/>
    </row>
    <row r="214" spans="2:3" x14ac:dyDescent="0.25">
      <c r="B214" s="102"/>
      <c r="C214" s="102"/>
    </row>
    <row r="215" spans="2:3" x14ac:dyDescent="0.25">
      <c r="B215" s="102"/>
      <c r="C215" s="102"/>
    </row>
    <row r="216" spans="2:3" x14ac:dyDescent="0.25">
      <c r="B216" s="102"/>
      <c r="C216" s="102"/>
    </row>
    <row r="217" spans="2:3" x14ac:dyDescent="0.25">
      <c r="B217" s="102"/>
      <c r="C217" s="102"/>
    </row>
    <row r="218" spans="2:3" x14ac:dyDescent="0.25">
      <c r="B218" s="102"/>
      <c r="C218" s="102"/>
    </row>
    <row r="219" spans="2:3" x14ac:dyDescent="0.25">
      <c r="B219" s="102"/>
      <c r="C219" s="102"/>
    </row>
    <row r="220" spans="2:3" x14ac:dyDescent="0.25">
      <c r="B220" s="102"/>
      <c r="C220" s="102"/>
    </row>
    <row r="221" spans="2:3" x14ac:dyDescent="0.25">
      <c r="B221" s="102"/>
      <c r="C221" s="102"/>
    </row>
    <row r="222" spans="2:3" x14ac:dyDescent="0.25">
      <c r="B222" s="102"/>
      <c r="C222" s="102"/>
    </row>
    <row r="223" spans="2:3" x14ac:dyDescent="0.25">
      <c r="B223" s="102"/>
      <c r="C223" s="102"/>
    </row>
    <row r="224" spans="2:3" x14ac:dyDescent="0.25">
      <c r="B224" s="102"/>
      <c r="C224" s="102"/>
    </row>
    <row r="225" spans="2:3" x14ac:dyDescent="0.25">
      <c r="B225" s="102"/>
      <c r="C225" s="102"/>
    </row>
    <row r="226" spans="2:3" x14ac:dyDescent="0.25">
      <c r="B226" s="102"/>
      <c r="C226" s="102"/>
    </row>
    <row r="227" spans="2:3" x14ac:dyDescent="0.25">
      <c r="B227" s="102"/>
      <c r="C227" s="102"/>
    </row>
    <row r="228" spans="2:3" x14ac:dyDescent="0.25">
      <c r="B228" s="102"/>
      <c r="C228" s="102"/>
    </row>
    <row r="229" spans="2:3" x14ac:dyDescent="0.25">
      <c r="B229" s="102"/>
      <c r="C229" s="102"/>
    </row>
    <row r="230" spans="2:3" x14ac:dyDescent="0.25">
      <c r="B230" s="102"/>
      <c r="C230" s="102"/>
    </row>
    <row r="231" spans="2:3" x14ac:dyDescent="0.25">
      <c r="B231" s="102"/>
      <c r="C231" s="102"/>
    </row>
    <row r="232" spans="2:3" x14ac:dyDescent="0.25">
      <c r="B232" s="102"/>
      <c r="C232" s="102"/>
    </row>
    <row r="233" spans="2:3" x14ac:dyDescent="0.25">
      <c r="B233" s="102"/>
      <c r="C233" s="102"/>
    </row>
    <row r="234" spans="2:3" x14ac:dyDescent="0.25">
      <c r="B234" s="102"/>
      <c r="C234" s="102"/>
    </row>
    <row r="235" spans="2:3" x14ac:dyDescent="0.25">
      <c r="B235" s="102"/>
      <c r="C235" s="102"/>
    </row>
    <row r="236" spans="2:3" x14ac:dyDescent="0.25">
      <c r="B236" s="102"/>
      <c r="C236" s="102"/>
    </row>
    <row r="237" spans="2:3" x14ac:dyDescent="0.25">
      <c r="B237" s="102"/>
      <c r="C237" s="102"/>
    </row>
    <row r="238" spans="2:3" x14ac:dyDescent="0.25">
      <c r="B238" s="102"/>
      <c r="C238" s="102"/>
    </row>
    <row r="239" spans="2:3" x14ac:dyDescent="0.25">
      <c r="B239" s="102"/>
      <c r="C239" s="102"/>
    </row>
    <row r="240" spans="2:3" x14ac:dyDescent="0.25">
      <c r="B240" s="102"/>
      <c r="C240" s="102"/>
    </row>
    <row r="241" spans="2:3" x14ac:dyDescent="0.25">
      <c r="B241" s="102"/>
      <c r="C241" s="102"/>
    </row>
    <row r="242" spans="2:3" x14ac:dyDescent="0.25">
      <c r="B242" s="102"/>
      <c r="C242" s="102"/>
    </row>
    <row r="243" spans="2:3" x14ac:dyDescent="0.25">
      <c r="B243" s="102"/>
      <c r="C243" s="102"/>
    </row>
    <row r="244" spans="2:3" x14ac:dyDescent="0.25">
      <c r="B244" s="102"/>
      <c r="C244" s="102"/>
    </row>
    <row r="245" spans="2:3" x14ac:dyDescent="0.25">
      <c r="B245" s="102"/>
      <c r="C245" s="102"/>
    </row>
    <row r="246" spans="2:3" x14ac:dyDescent="0.25">
      <c r="B246" s="102"/>
      <c r="C246" s="102"/>
    </row>
    <row r="247" spans="2:3" x14ac:dyDescent="0.25">
      <c r="B247" s="102"/>
      <c r="C247" s="102"/>
    </row>
    <row r="248" spans="2:3" x14ac:dyDescent="0.25">
      <c r="B248" s="102"/>
      <c r="C248" s="102"/>
    </row>
    <row r="249" spans="2:3" x14ac:dyDescent="0.25">
      <c r="B249" s="102"/>
      <c r="C249" s="102"/>
    </row>
    <row r="250" spans="2:3" x14ac:dyDescent="0.25">
      <c r="B250" s="102"/>
      <c r="C250" s="102"/>
    </row>
    <row r="251" spans="2:3" x14ac:dyDescent="0.25">
      <c r="B251" s="102"/>
      <c r="C251" s="102"/>
    </row>
    <row r="252" spans="2:3" x14ac:dyDescent="0.25">
      <c r="B252" s="102"/>
      <c r="C252" s="102"/>
    </row>
    <row r="253" spans="2:3" x14ac:dyDescent="0.25">
      <c r="B253" s="102"/>
      <c r="C253" s="102"/>
    </row>
    <row r="254" spans="2:3" x14ac:dyDescent="0.25">
      <c r="B254" s="102"/>
      <c r="C254" s="102"/>
    </row>
    <row r="255" spans="2:3" x14ac:dyDescent="0.25">
      <c r="B255" s="102"/>
      <c r="C255" s="102"/>
    </row>
    <row r="256" spans="2:3" x14ac:dyDescent="0.25">
      <c r="B256" s="102"/>
      <c r="C256" s="102"/>
    </row>
    <row r="257" spans="2:3" x14ac:dyDescent="0.25">
      <c r="B257" s="102"/>
      <c r="C257" s="102"/>
    </row>
    <row r="258" spans="2:3" x14ac:dyDescent="0.25">
      <c r="B258" s="102"/>
      <c r="C258" s="102"/>
    </row>
    <row r="259" spans="2:3" x14ac:dyDescent="0.25">
      <c r="B259" s="102"/>
      <c r="C259" s="102"/>
    </row>
    <row r="260" spans="2:3" x14ac:dyDescent="0.25">
      <c r="B260" s="102"/>
      <c r="C260" s="102"/>
    </row>
    <row r="261" spans="2:3" x14ac:dyDescent="0.25">
      <c r="B261" s="102"/>
      <c r="C261" s="102"/>
    </row>
    <row r="262" spans="2:3" x14ac:dyDescent="0.25">
      <c r="B262" s="102"/>
      <c r="C262" s="102"/>
    </row>
    <row r="263" spans="2:3" x14ac:dyDescent="0.25">
      <c r="B263" s="102"/>
      <c r="C263" s="102"/>
    </row>
    <row r="264" spans="2:3" x14ac:dyDescent="0.25">
      <c r="B264" s="102"/>
      <c r="C264" s="102"/>
    </row>
    <row r="265" spans="2:3" x14ac:dyDescent="0.25">
      <c r="B265" s="102"/>
      <c r="C265" s="102"/>
    </row>
    <row r="266" spans="2:3" x14ac:dyDescent="0.25">
      <c r="B266" s="102"/>
      <c r="C266" s="102"/>
    </row>
    <row r="267" spans="2:3" x14ac:dyDescent="0.25">
      <c r="B267" s="102"/>
      <c r="C267" s="102"/>
    </row>
    <row r="268" spans="2:3" x14ac:dyDescent="0.25">
      <c r="B268" s="102"/>
      <c r="C268" s="102"/>
    </row>
    <row r="269" spans="2:3" x14ac:dyDescent="0.25">
      <c r="B269" s="102"/>
      <c r="C269" s="102"/>
    </row>
    <row r="270" spans="2:3" x14ac:dyDescent="0.25">
      <c r="B270" s="102"/>
      <c r="C270" s="102"/>
    </row>
    <row r="271" spans="2:3" x14ac:dyDescent="0.25">
      <c r="B271" s="102"/>
      <c r="C271" s="102"/>
    </row>
    <row r="272" spans="2:3" x14ac:dyDescent="0.25">
      <c r="B272" s="102"/>
      <c r="C272" s="102"/>
    </row>
    <row r="273" spans="2:3" x14ac:dyDescent="0.25">
      <c r="B273" s="102"/>
      <c r="C273" s="102"/>
    </row>
    <row r="274" spans="2:3" x14ac:dyDescent="0.25">
      <c r="B274" s="102"/>
      <c r="C274" s="102"/>
    </row>
    <row r="275" spans="2:3" x14ac:dyDescent="0.25">
      <c r="B275" s="102"/>
      <c r="C275" s="102"/>
    </row>
    <row r="276" spans="2:3" x14ac:dyDescent="0.25">
      <c r="B276" s="102"/>
      <c r="C276" s="102"/>
    </row>
    <row r="277" spans="2:3" x14ac:dyDescent="0.25">
      <c r="B277" s="102"/>
      <c r="C277" s="102"/>
    </row>
    <row r="278" spans="2:3" x14ac:dyDescent="0.25">
      <c r="B278" s="102"/>
      <c r="C278" s="102"/>
    </row>
    <row r="279" spans="2:3" x14ac:dyDescent="0.25">
      <c r="B279" s="102"/>
      <c r="C279" s="102"/>
    </row>
    <row r="280" spans="2:3" x14ac:dyDescent="0.25">
      <c r="B280" s="102"/>
      <c r="C280" s="102"/>
    </row>
    <row r="281" spans="2:3" x14ac:dyDescent="0.25">
      <c r="B281" s="102"/>
      <c r="C281" s="102"/>
    </row>
    <row r="282" spans="2:3" x14ac:dyDescent="0.25">
      <c r="B282" s="102"/>
      <c r="C282" s="102"/>
    </row>
    <row r="283" spans="2:3" x14ac:dyDescent="0.25">
      <c r="B283" s="102"/>
      <c r="C283" s="102"/>
    </row>
    <row r="284" spans="2:3" x14ac:dyDescent="0.25">
      <c r="B284" s="102"/>
      <c r="C284" s="102"/>
    </row>
    <row r="285" spans="2:3" x14ac:dyDescent="0.25">
      <c r="B285" s="102"/>
      <c r="C285" s="102"/>
    </row>
    <row r="286" spans="2:3" x14ac:dyDescent="0.25">
      <c r="B286" s="102"/>
      <c r="C286" s="102"/>
    </row>
    <row r="287" spans="2:3" x14ac:dyDescent="0.25">
      <c r="B287" s="102"/>
      <c r="C287" s="102"/>
    </row>
    <row r="288" spans="2:3" x14ac:dyDescent="0.25">
      <c r="B288" s="102"/>
      <c r="C288" s="102"/>
    </row>
    <row r="289" spans="2:3" x14ac:dyDescent="0.25">
      <c r="B289" s="102"/>
      <c r="C289" s="102"/>
    </row>
    <row r="290" spans="2:3" x14ac:dyDescent="0.25">
      <c r="B290" s="102"/>
      <c r="C290" s="102"/>
    </row>
    <row r="291" spans="2:3" x14ac:dyDescent="0.25">
      <c r="B291" s="102"/>
      <c r="C291" s="102"/>
    </row>
    <row r="292" spans="2:3" x14ac:dyDescent="0.25">
      <c r="B292" s="102"/>
      <c r="C292" s="102"/>
    </row>
    <row r="293" spans="2:3" x14ac:dyDescent="0.25">
      <c r="B293" s="102"/>
      <c r="C293" s="102"/>
    </row>
    <row r="294" spans="2:3" x14ac:dyDescent="0.25">
      <c r="B294" s="102"/>
      <c r="C294" s="102"/>
    </row>
    <row r="295" spans="2:3" x14ac:dyDescent="0.25">
      <c r="B295" s="102"/>
      <c r="C295" s="102"/>
    </row>
    <row r="296" spans="2:3" x14ac:dyDescent="0.25">
      <c r="B296" s="102"/>
      <c r="C296" s="102"/>
    </row>
    <row r="297" spans="2:3" x14ac:dyDescent="0.25">
      <c r="B297" s="102"/>
      <c r="C297" s="102"/>
    </row>
    <row r="298" spans="2:3" x14ac:dyDescent="0.25">
      <c r="B298" s="102"/>
      <c r="C298" s="102"/>
    </row>
    <row r="299" spans="2:3" x14ac:dyDescent="0.25">
      <c r="B299" s="102"/>
      <c r="C299" s="102"/>
    </row>
    <row r="300" spans="2:3" x14ac:dyDescent="0.25">
      <c r="B300" s="102"/>
      <c r="C300" s="102"/>
    </row>
    <row r="301" spans="2:3" x14ac:dyDescent="0.25">
      <c r="B301" s="102"/>
      <c r="C301" s="102"/>
    </row>
    <row r="302" spans="2:3" x14ac:dyDescent="0.25">
      <c r="B302" s="102"/>
      <c r="C302" s="102"/>
    </row>
    <row r="303" spans="2:3" x14ac:dyDescent="0.25">
      <c r="B303" s="102"/>
      <c r="C303" s="102"/>
    </row>
    <row r="304" spans="2:3" x14ac:dyDescent="0.25">
      <c r="B304" s="102"/>
      <c r="C304" s="102"/>
    </row>
    <row r="305" spans="2:3" x14ac:dyDescent="0.25">
      <c r="B305" s="102"/>
      <c r="C305" s="102"/>
    </row>
    <row r="306" spans="2:3" x14ac:dyDescent="0.25">
      <c r="B306" s="102"/>
      <c r="C306" s="102"/>
    </row>
    <row r="307" spans="2:3" x14ac:dyDescent="0.25">
      <c r="B307" s="102"/>
      <c r="C307" s="102"/>
    </row>
    <row r="308" spans="2:3" x14ac:dyDescent="0.25">
      <c r="B308" s="102"/>
      <c r="C308" s="102"/>
    </row>
    <row r="309" spans="2:3" x14ac:dyDescent="0.25">
      <c r="B309" s="102"/>
      <c r="C309" s="102"/>
    </row>
    <row r="310" spans="2:3" x14ac:dyDescent="0.25">
      <c r="B310" s="102"/>
      <c r="C310" s="102"/>
    </row>
    <row r="311" spans="2:3" x14ac:dyDescent="0.25">
      <c r="B311" s="102"/>
      <c r="C311" s="102"/>
    </row>
    <row r="312" spans="2:3" x14ac:dyDescent="0.25">
      <c r="B312" s="102"/>
      <c r="C312" s="102"/>
    </row>
    <row r="313" spans="2:3" x14ac:dyDescent="0.25">
      <c r="B313" s="102"/>
      <c r="C313" s="102"/>
    </row>
    <row r="314" spans="2:3" x14ac:dyDescent="0.25">
      <c r="B314" s="102"/>
      <c r="C314" s="102"/>
    </row>
    <row r="315" spans="2:3" x14ac:dyDescent="0.25">
      <c r="B315" s="102"/>
      <c r="C315" s="102"/>
    </row>
    <row r="316" spans="2:3" x14ac:dyDescent="0.25">
      <c r="B316" s="102"/>
      <c r="C316" s="102"/>
    </row>
    <row r="317" spans="2:3" x14ac:dyDescent="0.25">
      <c r="B317" s="102"/>
      <c r="C317" s="102"/>
    </row>
    <row r="318" spans="2:3" x14ac:dyDescent="0.25">
      <c r="B318" s="102"/>
      <c r="C318" s="102"/>
    </row>
    <row r="319" spans="2:3" x14ac:dyDescent="0.25">
      <c r="B319" s="102"/>
      <c r="C319" s="102"/>
    </row>
    <row r="320" spans="2:3" x14ac:dyDescent="0.25">
      <c r="B320" s="102"/>
      <c r="C320" s="102"/>
    </row>
    <row r="321" spans="2:3" x14ac:dyDescent="0.25">
      <c r="B321" s="102"/>
      <c r="C321" s="102"/>
    </row>
    <row r="322" spans="2:3" x14ac:dyDescent="0.25">
      <c r="B322" s="102"/>
      <c r="C322" s="102"/>
    </row>
    <row r="323" spans="2:3" x14ac:dyDescent="0.25">
      <c r="B323" s="102"/>
      <c r="C323" s="102"/>
    </row>
    <row r="324" spans="2:3" x14ac:dyDescent="0.25">
      <c r="B324" s="102"/>
      <c r="C324" s="102"/>
    </row>
    <row r="325" spans="2:3" x14ac:dyDescent="0.25">
      <c r="B325" s="102"/>
      <c r="C325" s="102"/>
    </row>
    <row r="326" spans="2:3" x14ac:dyDescent="0.25">
      <c r="B326" s="102"/>
      <c r="C326" s="102"/>
    </row>
    <row r="327" spans="2:3" x14ac:dyDescent="0.25">
      <c r="B327" s="102"/>
      <c r="C327" s="102"/>
    </row>
    <row r="328" spans="2:3" x14ac:dyDescent="0.25">
      <c r="B328" s="102"/>
      <c r="C328" s="102"/>
    </row>
    <row r="329" spans="2:3" x14ac:dyDescent="0.25">
      <c r="B329" s="102"/>
      <c r="C329" s="102"/>
    </row>
    <row r="330" spans="2:3" x14ac:dyDescent="0.25">
      <c r="B330" s="102"/>
      <c r="C330" s="102"/>
    </row>
    <row r="331" spans="2:3" x14ac:dyDescent="0.25">
      <c r="B331" s="102"/>
      <c r="C331" s="102"/>
    </row>
    <row r="332" spans="2:3" x14ac:dyDescent="0.25">
      <c r="B332" s="102"/>
      <c r="C332" s="102"/>
    </row>
    <row r="333" spans="2:3" x14ac:dyDescent="0.25">
      <c r="B333" s="102"/>
      <c r="C333" s="102"/>
    </row>
    <row r="334" spans="2:3" x14ac:dyDescent="0.25">
      <c r="B334" s="102"/>
      <c r="C334" s="102"/>
    </row>
    <row r="335" spans="2:3" x14ac:dyDescent="0.25">
      <c r="B335" s="102"/>
      <c r="C335" s="102"/>
    </row>
    <row r="336" spans="2:3" x14ac:dyDescent="0.25">
      <c r="B336" s="102"/>
      <c r="C336" s="102"/>
    </row>
    <row r="337" spans="2:3" x14ac:dyDescent="0.25">
      <c r="B337" s="102"/>
      <c r="C337" s="102"/>
    </row>
    <row r="338" spans="2:3" x14ac:dyDescent="0.25">
      <c r="B338" s="102"/>
      <c r="C338" s="102"/>
    </row>
    <row r="339" spans="2:3" x14ac:dyDescent="0.25">
      <c r="B339" s="102"/>
      <c r="C339" s="102"/>
    </row>
    <row r="340" spans="2:3" x14ac:dyDescent="0.25">
      <c r="B340" s="102"/>
      <c r="C340" s="102"/>
    </row>
    <row r="341" spans="2:3" x14ac:dyDescent="0.25">
      <c r="B341" s="102"/>
      <c r="C341" s="102"/>
    </row>
    <row r="342" spans="2:3" x14ac:dyDescent="0.25">
      <c r="B342" s="102"/>
      <c r="C342" s="102"/>
    </row>
    <row r="343" spans="2:3" x14ac:dyDescent="0.25">
      <c r="B343" s="102"/>
      <c r="C343" s="102"/>
    </row>
    <row r="344" spans="2:3" x14ac:dyDescent="0.25">
      <c r="B344" s="102"/>
      <c r="C344" s="102"/>
    </row>
    <row r="345" spans="2:3" x14ac:dyDescent="0.25">
      <c r="B345" s="102"/>
      <c r="C345" s="102"/>
    </row>
    <row r="346" spans="2:3" x14ac:dyDescent="0.25">
      <c r="B346" s="102"/>
      <c r="C346" s="102"/>
    </row>
    <row r="347" spans="2:3" x14ac:dyDescent="0.25">
      <c r="B347" s="102"/>
      <c r="C347" s="102"/>
    </row>
    <row r="348" spans="2:3" x14ac:dyDescent="0.25">
      <c r="B348" s="102"/>
      <c r="C348" s="102"/>
    </row>
    <row r="349" spans="2:3" x14ac:dyDescent="0.25">
      <c r="B349" s="102"/>
      <c r="C349" s="102"/>
    </row>
    <row r="350" spans="2:3" x14ac:dyDescent="0.25">
      <c r="B350" s="102"/>
      <c r="C350" s="102"/>
    </row>
    <row r="351" spans="2:3" x14ac:dyDescent="0.25">
      <c r="B351" s="102"/>
      <c r="C351" s="102"/>
    </row>
    <row r="352" spans="2:3" x14ac:dyDescent="0.25">
      <c r="B352" s="102"/>
      <c r="C352" s="102"/>
    </row>
    <row r="353" spans="2:3" x14ac:dyDescent="0.25">
      <c r="B353" s="102"/>
      <c r="C353" s="102"/>
    </row>
    <row r="354" spans="2:3" x14ac:dyDescent="0.25">
      <c r="B354" s="102"/>
      <c r="C354" s="102"/>
    </row>
    <row r="355" spans="2:3" x14ac:dyDescent="0.25">
      <c r="B355" s="102"/>
      <c r="C355" s="102"/>
    </row>
    <row r="356" spans="2:3" x14ac:dyDescent="0.25">
      <c r="B356" s="102"/>
      <c r="C356" s="102"/>
    </row>
    <row r="357" spans="2:3" x14ac:dyDescent="0.25">
      <c r="B357" s="102"/>
      <c r="C357" s="102"/>
    </row>
    <row r="358" spans="2:3" x14ac:dyDescent="0.25">
      <c r="B358" s="102"/>
      <c r="C358" s="102"/>
    </row>
    <row r="359" spans="2:3" x14ac:dyDescent="0.25">
      <c r="B359" s="102"/>
      <c r="C359" s="102"/>
    </row>
    <row r="360" spans="2:3" x14ac:dyDescent="0.25">
      <c r="B360" s="102"/>
      <c r="C360" s="102"/>
    </row>
    <row r="361" spans="2:3" x14ac:dyDescent="0.25">
      <c r="B361" s="102"/>
      <c r="C361" s="102"/>
    </row>
    <row r="362" spans="2:3" x14ac:dyDescent="0.25">
      <c r="B362" s="102"/>
      <c r="C362" s="102"/>
    </row>
    <row r="363" spans="2:3" x14ac:dyDescent="0.25">
      <c r="B363" s="102"/>
      <c r="C363" s="102"/>
    </row>
    <row r="364" spans="2:3" x14ac:dyDescent="0.25">
      <c r="B364" s="102"/>
      <c r="C364" s="102"/>
    </row>
    <row r="365" spans="2:3" x14ac:dyDescent="0.25">
      <c r="B365" s="102"/>
      <c r="C365" s="102"/>
    </row>
    <row r="366" spans="2:3" x14ac:dyDescent="0.25">
      <c r="B366" s="102"/>
      <c r="C366" s="102"/>
    </row>
    <row r="367" spans="2:3" x14ac:dyDescent="0.25">
      <c r="B367" s="102"/>
      <c r="C367" s="102"/>
    </row>
    <row r="368" spans="2:3" x14ac:dyDescent="0.25">
      <c r="B368" s="102"/>
      <c r="C368" s="102"/>
    </row>
    <row r="369" spans="2:3" x14ac:dyDescent="0.25">
      <c r="B369" s="102"/>
      <c r="C369" s="102"/>
    </row>
    <row r="370" spans="2:3" x14ac:dyDescent="0.25">
      <c r="B370" s="102"/>
      <c r="C370" s="102"/>
    </row>
    <row r="371" spans="2:3" x14ac:dyDescent="0.25">
      <c r="B371" s="102"/>
      <c r="C371" s="102"/>
    </row>
    <row r="372" spans="2:3" x14ac:dyDescent="0.25">
      <c r="B372" s="102"/>
      <c r="C372" s="102"/>
    </row>
    <row r="373" spans="2:3" x14ac:dyDescent="0.25">
      <c r="B373" s="102"/>
      <c r="C373" s="102"/>
    </row>
    <row r="374" spans="2:3" x14ac:dyDescent="0.25">
      <c r="B374" s="102"/>
      <c r="C374" s="102"/>
    </row>
    <row r="375" spans="2:3" x14ac:dyDescent="0.25">
      <c r="B375" s="102"/>
      <c r="C375" s="102"/>
    </row>
    <row r="376" spans="2:3" x14ac:dyDescent="0.25">
      <c r="B376" s="102"/>
      <c r="C376" s="102"/>
    </row>
    <row r="377" spans="2:3" x14ac:dyDescent="0.25">
      <c r="B377" s="102"/>
      <c r="C377" s="102"/>
    </row>
    <row r="378" spans="2:3" x14ac:dyDescent="0.25">
      <c r="B378" s="102"/>
      <c r="C378" s="102"/>
    </row>
    <row r="379" spans="2:3" x14ac:dyDescent="0.25">
      <c r="B379" s="102"/>
      <c r="C379" s="102"/>
    </row>
    <row r="380" spans="2:3" x14ac:dyDescent="0.25">
      <c r="B380" s="102"/>
      <c r="C380" s="102"/>
    </row>
    <row r="381" spans="2:3" x14ac:dyDescent="0.25">
      <c r="B381" s="102"/>
      <c r="C381" s="102"/>
    </row>
    <row r="382" spans="2:3" x14ac:dyDescent="0.25">
      <c r="B382" s="102"/>
      <c r="C382" s="102"/>
    </row>
    <row r="383" spans="2:3" x14ac:dyDescent="0.25">
      <c r="B383" s="102"/>
      <c r="C383" s="102"/>
    </row>
    <row r="384" spans="2:3" x14ac:dyDescent="0.25">
      <c r="B384" s="102"/>
      <c r="C384" s="102"/>
    </row>
    <row r="385" spans="2:3" x14ac:dyDescent="0.25">
      <c r="B385" s="102"/>
      <c r="C385" s="102"/>
    </row>
    <row r="386" spans="2:3" x14ac:dyDescent="0.25">
      <c r="B386" s="102"/>
      <c r="C386" s="102"/>
    </row>
    <row r="387" spans="2:3" x14ac:dyDescent="0.25">
      <c r="B387" s="102"/>
      <c r="C387" s="102"/>
    </row>
    <row r="388" spans="2:3" x14ac:dyDescent="0.25">
      <c r="B388" s="102"/>
      <c r="C388" s="102"/>
    </row>
    <row r="389" spans="2:3" x14ac:dyDescent="0.25">
      <c r="B389" s="102"/>
      <c r="C389" s="102"/>
    </row>
    <row r="390" spans="2:3" x14ac:dyDescent="0.25">
      <c r="B390" s="102"/>
      <c r="C390" s="102"/>
    </row>
    <row r="391" spans="2:3" x14ac:dyDescent="0.25">
      <c r="B391" s="102"/>
      <c r="C391" s="102"/>
    </row>
    <row r="392" spans="2:3" x14ac:dyDescent="0.25">
      <c r="B392" s="102"/>
      <c r="C392" s="102"/>
    </row>
    <row r="393" spans="2:3" x14ac:dyDescent="0.25">
      <c r="B393" s="102"/>
      <c r="C393" s="102"/>
    </row>
    <row r="394" spans="2:3" x14ac:dyDescent="0.25">
      <c r="B394" s="102"/>
      <c r="C394" s="102"/>
    </row>
    <row r="395" spans="2:3" x14ac:dyDescent="0.25">
      <c r="B395" s="102"/>
      <c r="C395" s="102"/>
    </row>
    <row r="396" spans="2:3" x14ac:dyDescent="0.25">
      <c r="B396" s="102"/>
      <c r="C396" s="102"/>
    </row>
    <row r="397" spans="2:3" x14ac:dyDescent="0.25">
      <c r="B397" s="102"/>
      <c r="C397" s="102"/>
    </row>
    <row r="398" spans="2:3" x14ac:dyDescent="0.25">
      <c r="B398" s="102"/>
      <c r="C398" s="102"/>
    </row>
    <row r="399" spans="2:3" x14ac:dyDescent="0.25">
      <c r="B399" s="102"/>
      <c r="C399" s="102"/>
    </row>
    <row r="400" spans="2:3" x14ac:dyDescent="0.25">
      <c r="B400" s="102"/>
      <c r="C400" s="102"/>
    </row>
    <row r="401" spans="2:3" x14ac:dyDescent="0.25">
      <c r="B401" s="102"/>
      <c r="C401" s="102"/>
    </row>
    <row r="402" spans="2:3" x14ac:dyDescent="0.25">
      <c r="B402" s="102"/>
      <c r="C402" s="102"/>
    </row>
    <row r="403" spans="2:3" x14ac:dyDescent="0.25">
      <c r="B403" s="102"/>
      <c r="C403" s="102"/>
    </row>
    <row r="404" spans="2:3" x14ac:dyDescent="0.25">
      <c r="B404" s="102"/>
      <c r="C404" s="102"/>
    </row>
    <row r="405" spans="2:3" x14ac:dyDescent="0.25">
      <c r="B405" s="102"/>
      <c r="C405" s="102"/>
    </row>
    <row r="406" spans="2:3" x14ac:dyDescent="0.25">
      <c r="B406" s="102"/>
      <c r="C406" s="102"/>
    </row>
    <row r="407" spans="2:3" x14ac:dyDescent="0.25">
      <c r="B407" s="102"/>
      <c r="C407" s="102"/>
    </row>
    <row r="408" spans="2:3" x14ac:dyDescent="0.25">
      <c r="B408" s="102"/>
      <c r="C408" s="102"/>
    </row>
    <row r="409" spans="2:3" x14ac:dyDescent="0.25">
      <c r="B409" s="102"/>
      <c r="C409" s="102"/>
    </row>
    <row r="410" spans="2:3" x14ac:dyDescent="0.25">
      <c r="B410" s="102"/>
      <c r="C410" s="102"/>
    </row>
    <row r="411" spans="2:3" x14ac:dyDescent="0.25">
      <c r="B411" s="102"/>
      <c r="C411" s="102"/>
    </row>
    <row r="412" spans="2:3" x14ac:dyDescent="0.25">
      <c r="B412" s="102"/>
      <c r="C412" s="102"/>
    </row>
    <row r="413" spans="2:3" x14ac:dyDescent="0.25">
      <c r="B413" s="102"/>
      <c r="C413" s="102"/>
    </row>
    <row r="414" spans="2:3" x14ac:dyDescent="0.25">
      <c r="B414" s="102"/>
      <c r="C414" s="102"/>
    </row>
    <row r="415" spans="2:3" x14ac:dyDescent="0.25">
      <c r="B415" s="102"/>
      <c r="C415" s="102"/>
    </row>
    <row r="416" spans="2:3" x14ac:dyDescent="0.25">
      <c r="B416" s="102"/>
      <c r="C416" s="102"/>
    </row>
    <row r="417" spans="2:3" x14ac:dyDescent="0.25">
      <c r="B417" s="102"/>
      <c r="C417" s="102"/>
    </row>
    <row r="418" spans="2:3" x14ac:dyDescent="0.25">
      <c r="B418" s="102"/>
      <c r="C418" s="102"/>
    </row>
    <row r="419" spans="2:3" x14ac:dyDescent="0.25">
      <c r="B419" s="102"/>
      <c r="C419" s="102"/>
    </row>
    <row r="420" spans="2:3" x14ac:dyDescent="0.25">
      <c r="B420" s="102"/>
      <c r="C420" s="102"/>
    </row>
    <row r="421" spans="2:3" x14ac:dyDescent="0.25">
      <c r="B421" s="102"/>
      <c r="C421" s="102"/>
    </row>
    <row r="422" spans="2:3" x14ac:dyDescent="0.25">
      <c r="B422" s="102"/>
      <c r="C422" s="102"/>
    </row>
    <row r="423" spans="2:3" x14ac:dyDescent="0.25">
      <c r="B423" s="102"/>
      <c r="C423" s="102"/>
    </row>
    <row r="424" spans="2:3" x14ac:dyDescent="0.25">
      <c r="B424" s="102"/>
      <c r="C424" s="102"/>
    </row>
    <row r="425" spans="2:3" x14ac:dyDescent="0.25">
      <c r="B425" s="102"/>
      <c r="C425" s="102"/>
    </row>
    <row r="426" spans="2:3" x14ac:dyDescent="0.25">
      <c r="B426" s="102"/>
      <c r="C426" s="102"/>
    </row>
    <row r="427" spans="2:3" x14ac:dyDescent="0.25">
      <c r="B427" s="102"/>
      <c r="C427" s="102"/>
    </row>
    <row r="428" spans="2:3" x14ac:dyDescent="0.25">
      <c r="B428" s="102"/>
      <c r="C428" s="102"/>
    </row>
    <row r="429" spans="2:3" x14ac:dyDescent="0.25">
      <c r="B429" s="102"/>
      <c r="C429" s="102"/>
    </row>
    <row r="430" spans="2:3" x14ac:dyDescent="0.25">
      <c r="B430" s="102"/>
      <c r="C430" s="102"/>
    </row>
    <row r="431" spans="2:3" x14ac:dyDescent="0.25">
      <c r="B431" s="102"/>
      <c r="C431" s="102"/>
    </row>
    <row r="432" spans="2:3" x14ac:dyDescent="0.25">
      <c r="B432" s="102"/>
      <c r="C432" s="102"/>
    </row>
    <row r="433" spans="2:3" x14ac:dyDescent="0.25">
      <c r="B433" s="102"/>
      <c r="C433" s="102"/>
    </row>
    <row r="434" spans="2:3" x14ac:dyDescent="0.25">
      <c r="B434" s="102"/>
      <c r="C434" s="102"/>
    </row>
    <row r="435" spans="2:3" x14ac:dyDescent="0.25">
      <c r="B435" s="102"/>
      <c r="C435" s="102"/>
    </row>
    <row r="436" spans="2:3" x14ac:dyDescent="0.25">
      <c r="B436" s="102"/>
      <c r="C436" s="102"/>
    </row>
    <row r="437" spans="2:3" x14ac:dyDescent="0.25">
      <c r="B437" s="102"/>
      <c r="C437" s="102"/>
    </row>
    <row r="438" spans="2:3" x14ac:dyDescent="0.25">
      <c r="B438" s="102"/>
      <c r="C438" s="102"/>
    </row>
    <row r="439" spans="2:3" x14ac:dyDescent="0.25">
      <c r="B439" s="102"/>
      <c r="C439" s="102"/>
    </row>
    <row r="440" spans="2:3" x14ac:dyDescent="0.25">
      <c r="B440" s="102"/>
      <c r="C440" s="102"/>
    </row>
    <row r="441" spans="2:3" x14ac:dyDescent="0.25">
      <c r="B441" s="102"/>
      <c r="C441" s="102"/>
    </row>
    <row r="442" spans="2:3" x14ac:dyDescent="0.25">
      <c r="B442" s="102"/>
      <c r="C442" s="102"/>
    </row>
    <row r="443" spans="2:3" x14ac:dyDescent="0.25">
      <c r="B443" s="102"/>
      <c r="C443" s="102"/>
    </row>
    <row r="444" spans="2:3" x14ac:dyDescent="0.25">
      <c r="B444" s="102"/>
      <c r="C444" s="102"/>
    </row>
    <row r="445" spans="2:3" x14ac:dyDescent="0.25">
      <c r="B445" s="102"/>
      <c r="C445" s="102"/>
    </row>
    <row r="446" spans="2:3" x14ac:dyDescent="0.25">
      <c r="B446" s="102"/>
      <c r="C446" s="102"/>
    </row>
    <row r="447" spans="2:3" x14ac:dyDescent="0.25">
      <c r="B447" s="102"/>
      <c r="C447" s="102"/>
    </row>
    <row r="448" spans="2:3" x14ac:dyDescent="0.25">
      <c r="B448" s="102"/>
      <c r="C448" s="102"/>
    </row>
    <row r="449" spans="2:3" x14ac:dyDescent="0.25">
      <c r="B449" s="102"/>
      <c r="C449" s="102"/>
    </row>
    <row r="450" spans="2:3" x14ac:dyDescent="0.25">
      <c r="B450" s="102"/>
      <c r="C450" s="102"/>
    </row>
    <row r="451" spans="2:3" x14ac:dyDescent="0.25">
      <c r="B451" s="102"/>
      <c r="C451" s="102"/>
    </row>
    <row r="452" spans="2:3" x14ac:dyDescent="0.25">
      <c r="B452" s="102"/>
      <c r="C452" s="102"/>
    </row>
    <row r="453" spans="2:3" x14ac:dyDescent="0.25">
      <c r="B453" s="102"/>
      <c r="C453" s="102"/>
    </row>
    <row r="454" spans="2:3" x14ac:dyDescent="0.25">
      <c r="B454" s="102"/>
      <c r="C454" s="102"/>
    </row>
    <row r="455" spans="2:3" x14ac:dyDescent="0.25">
      <c r="B455" s="102"/>
      <c r="C455" s="102"/>
    </row>
    <row r="456" spans="2:3" x14ac:dyDescent="0.25">
      <c r="B456" s="102"/>
      <c r="C456" s="102"/>
    </row>
    <row r="457" spans="2:3" x14ac:dyDescent="0.25">
      <c r="B457" s="102"/>
      <c r="C457" s="102"/>
    </row>
    <row r="458" spans="2:3" x14ac:dyDescent="0.25">
      <c r="B458" s="102"/>
      <c r="C458" s="102"/>
    </row>
    <row r="459" spans="2:3" x14ac:dyDescent="0.25">
      <c r="B459" s="102"/>
      <c r="C459" s="102"/>
    </row>
    <row r="460" spans="2:3" x14ac:dyDescent="0.25">
      <c r="B460" s="102"/>
      <c r="C460" s="102"/>
    </row>
    <row r="461" spans="2:3" x14ac:dyDescent="0.25">
      <c r="B461" s="102"/>
      <c r="C461" s="102"/>
    </row>
    <row r="462" spans="2:3" x14ac:dyDescent="0.25">
      <c r="B462" s="102"/>
      <c r="C462" s="102"/>
    </row>
    <row r="463" spans="2:3" x14ac:dyDescent="0.25">
      <c r="B463" s="102"/>
      <c r="C463" s="102"/>
    </row>
    <row r="464" spans="2:3" x14ac:dyDescent="0.25">
      <c r="B464" s="102"/>
      <c r="C464" s="102"/>
    </row>
    <row r="465" spans="2:3" x14ac:dyDescent="0.25">
      <c r="B465" s="102"/>
      <c r="C465" s="102"/>
    </row>
    <row r="466" spans="2:3" x14ac:dyDescent="0.25">
      <c r="B466" s="102"/>
      <c r="C466" s="102"/>
    </row>
    <row r="467" spans="2:3" x14ac:dyDescent="0.25">
      <c r="B467" s="102"/>
      <c r="C467" s="102"/>
    </row>
    <row r="468" spans="2:3" x14ac:dyDescent="0.25">
      <c r="B468" s="102"/>
      <c r="C468" s="102"/>
    </row>
    <row r="469" spans="2:3" x14ac:dyDescent="0.25">
      <c r="B469" s="102"/>
      <c r="C469" s="102"/>
    </row>
    <row r="470" spans="2:3" x14ac:dyDescent="0.25">
      <c r="B470" s="102"/>
      <c r="C470" s="102"/>
    </row>
    <row r="471" spans="2:3" x14ac:dyDescent="0.25">
      <c r="B471" s="102"/>
      <c r="C471" s="102"/>
    </row>
    <row r="472" spans="2:3" x14ac:dyDescent="0.25">
      <c r="B472" s="102"/>
      <c r="C472" s="102"/>
    </row>
    <row r="473" spans="2:3" x14ac:dyDescent="0.25">
      <c r="B473" s="102"/>
      <c r="C473" s="102"/>
    </row>
    <row r="474" spans="2:3" x14ac:dyDescent="0.25">
      <c r="B474" s="102"/>
      <c r="C474" s="102"/>
    </row>
    <row r="475" spans="2:3" x14ac:dyDescent="0.25">
      <c r="B475" s="102"/>
      <c r="C475" s="102"/>
    </row>
    <row r="476" spans="2:3" x14ac:dyDescent="0.25">
      <c r="B476" s="102"/>
      <c r="C476" s="102"/>
    </row>
    <row r="477" spans="2:3" x14ac:dyDescent="0.25">
      <c r="B477" s="102"/>
      <c r="C477" s="102"/>
    </row>
    <row r="478" spans="2:3" x14ac:dyDescent="0.25">
      <c r="B478" s="102"/>
      <c r="C478" s="102"/>
    </row>
    <row r="479" spans="2:3" x14ac:dyDescent="0.25">
      <c r="B479" s="102"/>
      <c r="C479" s="102"/>
    </row>
    <row r="480" spans="2:3" x14ac:dyDescent="0.25">
      <c r="B480" s="102"/>
      <c r="C480" s="102"/>
    </row>
    <row r="481" spans="2:3" x14ac:dyDescent="0.25">
      <c r="B481" s="102"/>
      <c r="C481" s="102"/>
    </row>
    <row r="482" spans="2:3" x14ac:dyDescent="0.25">
      <c r="B482" s="102"/>
      <c r="C482" s="102"/>
    </row>
    <row r="483" spans="2:3" x14ac:dyDescent="0.25">
      <c r="B483" s="102"/>
      <c r="C483" s="102"/>
    </row>
    <row r="484" spans="2:3" x14ac:dyDescent="0.25">
      <c r="B484" s="102"/>
      <c r="C484" s="102"/>
    </row>
  </sheetData>
  <mergeCells count="15">
    <mergeCell ref="A72:A73"/>
    <mergeCell ref="A74:A77"/>
    <mergeCell ref="A78:A79"/>
    <mergeCell ref="A55:A56"/>
    <mergeCell ref="A57:A58"/>
    <mergeCell ref="A59:A60"/>
    <mergeCell ref="A61:A63"/>
    <mergeCell ref="A64:A66"/>
    <mergeCell ref="A67:A71"/>
    <mergeCell ref="A52:A54"/>
    <mergeCell ref="A36:A38"/>
    <mergeCell ref="A39:A40"/>
    <mergeCell ref="A42:A44"/>
    <mergeCell ref="A45:A49"/>
    <mergeCell ref="A50:A5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65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40625" defaultRowHeight="15" x14ac:dyDescent="0.25"/>
  <cols>
    <col min="1" max="1" width="13.85546875" style="102" bestFit="1" customWidth="1"/>
    <col min="2" max="2" width="13.85546875" style="103" bestFit="1" customWidth="1"/>
    <col min="3" max="3" width="16.42578125" style="103" customWidth="1"/>
    <col min="4" max="4" width="45.7109375" style="102" customWidth="1"/>
    <col min="5" max="5" width="17.28515625" style="102" bestFit="1" customWidth="1"/>
    <col min="6" max="6" width="15.5703125" style="102" customWidth="1"/>
    <col min="7" max="8" width="13.42578125" style="104" customWidth="1"/>
    <col min="9" max="9" width="17.28515625" style="102" customWidth="1"/>
    <col min="10" max="10" width="15.5703125" style="102" bestFit="1" customWidth="1"/>
    <col min="11" max="11" width="13.42578125" style="104" bestFit="1" customWidth="1"/>
    <col min="12" max="12" width="17.28515625" style="102" customWidth="1"/>
    <col min="13" max="13" width="15.5703125" style="102" bestFit="1" customWidth="1"/>
    <col min="14" max="14" width="13.42578125" style="104" bestFit="1" customWidth="1"/>
    <col min="15" max="15" width="17.28515625" style="102" customWidth="1"/>
    <col min="16" max="16" width="15.5703125" style="102" bestFit="1" customWidth="1"/>
    <col min="17" max="17" width="13.42578125" style="104" bestFit="1" customWidth="1"/>
    <col min="18" max="18" width="17.28515625" style="102" customWidth="1"/>
    <col min="19" max="19" width="15.5703125" style="102" bestFit="1" customWidth="1"/>
    <col min="20" max="20" width="13.42578125" style="104" bestFit="1" customWidth="1"/>
    <col min="21" max="21" width="17.28515625" style="102" customWidth="1"/>
    <col min="22" max="22" width="15.5703125" style="102" bestFit="1" customWidth="1"/>
    <col min="23" max="23" width="13.42578125" style="104" bestFit="1" customWidth="1"/>
    <col min="24" max="24" width="17.28515625" style="102" customWidth="1"/>
    <col min="25" max="25" width="15.5703125" style="102" bestFit="1" customWidth="1"/>
    <col min="26" max="26" width="13.42578125" style="104" bestFit="1" customWidth="1"/>
    <col min="27" max="27" width="17.28515625" style="102" customWidth="1"/>
    <col min="28" max="28" width="15.5703125" style="102" bestFit="1" customWidth="1"/>
    <col min="29" max="29" width="13.42578125" style="104" bestFit="1" customWidth="1"/>
    <col min="30" max="30" width="17.28515625" style="102" customWidth="1"/>
    <col min="31" max="31" width="15.5703125" style="102" bestFit="1" customWidth="1"/>
    <col min="32" max="32" width="13.42578125" style="104" bestFit="1" customWidth="1"/>
    <col min="33" max="33" width="17.28515625" style="102" customWidth="1"/>
    <col min="34" max="34" width="15.5703125" style="102" bestFit="1" customWidth="1"/>
    <col min="35" max="35" width="13.42578125" style="104" bestFit="1" customWidth="1"/>
    <col min="36" max="36" width="17.28515625" style="102" customWidth="1"/>
    <col min="37" max="37" width="15.5703125" style="102" bestFit="1" customWidth="1"/>
    <col min="38" max="38" width="13.42578125" style="104" bestFit="1" customWidth="1"/>
    <col min="39" max="39" width="17.28515625" style="102" customWidth="1"/>
    <col min="40" max="40" width="15.5703125" style="102" bestFit="1" customWidth="1"/>
    <col min="41" max="41" width="13.42578125" style="104" bestFit="1" customWidth="1"/>
    <col min="42" max="42" width="17.28515625" style="102" customWidth="1"/>
    <col min="43" max="43" width="15.5703125" style="102" bestFit="1" customWidth="1"/>
    <col min="44" max="44" width="13.42578125" style="104" bestFit="1" customWidth="1"/>
    <col min="45" max="45" width="17.28515625" style="102" customWidth="1"/>
    <col min="46" max="46" width="15.5703125" style="102" bestFit="1" customWidth="1"/>
    <col min="47" max="47" width="13.42578125" style="104" bestFit="1" customWidth="1"/>
    <col min="48" max="48" width="17.28515625" style="102" customWidth="1"/>
    <col min="49" max="49" width="15.5703125" style="102" bestFit="1" customWidth="1"/>
    <col min="50" max="50" width="13.42578125" style="104" bestFit="1" customWidth="1"/>
    <col min="51" max="51" width="17.28515625" style="102" customWidth="1"/>
    <col min="52" max="52" width="15.5703125" style="102" bestFit="1" customWidth="1"/>
    <col min="53" max="53" width="13.42578125" style="104" bestFit="1" customWidth="1"/>
    <col min="54" max="54" width="17.28515625" style="102" customWidth="1"/>
    <col min="55" max="55" width="15.5703125" style="102" bestFit="1" customWidth="1"/>
    <col min="56" max="56" width="13.42578125" style="104" bestFit="1" customWidth="1"/>
    <col min="57" max="57" width="17.28515625" style="102" customWidth="1"/>
    <col min="58" max="58" width="15.5703125" style="102" bestFit="1" customWidth="1"/>
    <col min="59" max="59" width="13.42578125" style="104" bestFit="1" customWidth="1"/>
    <col min="60" max="60" width="17.28515625" style="102" customWidth="1"/>
    <col min="61" max="61" width="15.5703125" style="102" bestFit="1" customWidth="1"/>
    <col min="62" max="62" width="13.42578125" style="104" bestFit="1" customWidth="1"/>
    <col min="63" max="63" width="17.28515625" style="102" customWidth="1"/>
    <col min="64" max="64" width="15.5703125" style="102" bestFit="1" customWidth="1"/>
    <col min="65" max="65" width="13.42578125" style="104" bestFit="1" customWidth="1"/>
    <col min="66" max="67" width="17.28515625" style="102" customWidth="1"/>
    <col min="68" max="68" width="15.5703125" style="102" bestFit="1" customWidth="1"/>
    <col min="69" max="69" width="13.42578125" style="104" bestFit="1" customWidth="1"/>
    <col min="70" max="70" width="17.28515625" style="102" customWidth="1"/>
    <col min="71" max="71" width="15.5703125" style="102" bestFit="1" customWidth="1"/>
    <col min="72" max="72" width="13.42578125" style="104" bestFit="1" customWidth="1"/>
    <col min="73" max="75" width="17.28515625" style="102" customWidth="1"/>
    <col min="76" max="76" width="15.5703125" style="102" bestFit="1" customWidth="1"/>
    <col min="77" max="77" width="13.42578125" style="102" bestFit="1" customWidth="1"/>
    <col min="78" max="16384" width="9.140625" style="102"/>
  </cols>
  <sheetData>
    <row r="1" spans="1:77" s="100" customFormat="1" ht="15.75" thickBot="1" x14ac:dyDescent="0.3">
      <c r="A1" s="6" t="s">
        <v>93</v>
      </c>
      <c r="B1" s="17" t="s">
        <v>0</v>
      </c>
      <c r="C1" s="17" t="s">
        <v>479</v>
      </c>
      <c r="D1" s="6" t="s">
        <v>2</v>
      </c>
      <c r="E1" s="6" t="s">
        <v>4</v>
      </c>
      <c r="F1" s="6" t="s">
        <v>6</v>
      </c>
      <c r="G1" s="7" t="s">
        <v>162</v>
      </c>
      <c r="H1" s="7" t="s">
        <v>163</v>
      </c>
      <c r="I1" s="6" t="s">
        <v>8</v>
      </c>
      <c r="J1" s="6" t="s">
        <v>18</v>
      </c>
      <c r="K1" s="7" t="s">
        <v>9</v>
      </c>
      <c r="L1" s="6" t="s">
        <v>8</v>
      </c>
      <c r="M1" s="6" t="s">
        <v>18</v>
      </c>
      <c r="N1" s="7" t="s">
        <v>9</v>
      </c>
      <c r="O1" s="6" t="s">
        <v>8</v>
      </c>
      <c r="P1" s="6" t="s">
        <v>18</v>
      </c>
      <c r="Q1" s="7" t="s">
        <v>9</v>
      </c>
      <c r="R1" s="6" t="s">
        <v>8</v>
      </c>
      <c r="S1" s="6" t="s">
        <v>18</v>
      </c>
      <c r="T1" s="7" t="s">
        <v>9</v>
      </c>
      <c r="U1" s="6" t="s">
        <v>8</v>
      </c>
      <c r="V1" s="6" t="s">
        <v>18</v>
      </c>
      <c r="W1" s="7" t="s">
        <v>9</v>
      </c>
      <c r="X1" s="6" t="s">
        <v>8</v>
      </c>
      <c r="Y1" s="6" t="s">
        <v>18</v>
      </c>
      <c r="Z1" s="7" t="s">
        <v>9</v>
      </c>
      <c r="AA1" s="6" t="s">
        <v>8</v>
      </c>
      <c r="AB1" s="6" t="s">
        <v>18</v>
      </c>
      <c r="AC1" s="7" t="s">
        <v>9</v>
      </c>
      <c r="AD1" s="6" t="s">
        <v>8</v>
      </c>
      <c r="AE1" s="6" t="s">
        <v>18</v>
      </c>
      <c r="AF1" s="7" t="s">
        <v>9</v>
      </c>
      <c r="AG1" s="6" t="s">
        <v>8</v>
      </c>
      <c r="AH1" s="6" t="s">
        <v>18</v>
      </c>
      <c r="AI1" s="7" t="s">
        <v>9</v>
      </c>
      <c r="AJ1" s="6" t="s">
        <v>8</v>
      </c>
      <c r="AK1" s="6" t="s">
        <v>18</v>
      </c>
      <c r="AL1" s="7" t="s">
        <v>9</v>
      </c>
      <c r="AM1" s="6" t="s">
        <v>8</v>
      </c>
      <c r="AN1" s="6" t="s">
        <v>18</v>
      </c>
      <c r="AO1" s="7" t="s">
        <v>9</v>
      </c>
      <c r="AP1" s="6" t="s">
        <v>8</v>
      </c>
      <c r="AQ1" s="6" t="s">
        <v>18</v>
      </c>
      <c r="AR1" s="7" t="s">
        <v>9</v>
      </c>
      <c r="AS1" s="6" t="s">
        <v>8</v>
      </c>
      <c r="AT1" s="6" t="s">
        <v>18</v>
      </c>
      <c r="AU1" s="7" t="s">
        <v>9</v>
      </c>
      <c r="AV1" s="6" t="s">
        <v>8</v>
      </c>
      <c r="AW1" s="6" t="s">
        <v>18</v>
      </c>
      <c r="AX1" s="7" t="s">
        <v>9</v>
      </c>
      <c r="AY1" s="6" t="s">
        <v>8</v>
      </c>
      <c r="AZ1" s="6" t="s">
        <v>18</v>
      </c>
      <c r="BA1" s="7" t="s">
        <v>9</v>
      </c>
      <c r="BB1" s="6" t="s">
        <v>8</v>
      </c>
      <c r="BC1" s="6" t="s">
        <v>18</v>
      </c>
      <c r="BD1" s="7" t="s">
        <v>9</v>
      </c>
      <c r="BE1" s="6" t="s">
        <v>8</v>
      </c>
      <c r="BF1" s="6" t="s">
        <v>18</v>
      </c>
      <c r="BG1" s="7" t="s">
        <v>9</v>
      </c>
      <c r="BH1" s="6" t="s">
        <v>8</v>
      </c>
      <c r="BI1" s="6" t="s">
        <v>18</v>
      </c>
      <c r="BJ1" s="7" t="s">
        <v>9</v>
      </c>
      <c r="BK1" s="6" t="s">
        <v>8</v>
      </c>
      <c r="BL1" s="6" t="s">
        <v>18</v>
      </c>
      <c r="BM1" s="7" t="s">
        <v>9</v>
      </c>
      <c r="BN1" s="6" t="s">
        <v>8</v>
      </c>
      <c r="BO1" s="6" t="s">
        <v>18</v>
      </c>
      <c r="BP1" s="7" t="s">
        <v>9</v>
      </c>
      <c r="BQ1" s="6" t="s">
        <v>8</v>
      </c>
      <c r="BR1" s="6" t="s">
        <v>18</v>
      </c>
      <c r="BS1" s="7" t="s">
        <v>9</v>
      </c>
      <c r="BT1" s="6" t="s">
        <v>8</v>
      </c>
      <c r="BU1" s="6" t="s">
        <v>18</v>
      </c>
      <c r="BV1" s="6" t="s">
        <v>9</v>
      </c>
      <c r="BW1" s="102"/>
      <c r="BX1" s="102"/>
      <c r="BY1" s="102"/>
    </row>
    <row r="2" spans="1:77" s="101" customFormat="1" ht="45" x14ac:dyDescent="0.25">
      <c r="A2" s="348">
        <v>1988</v>
      </c>
      <c r="B2" s="70" t="s">
        <v>318</v>
      </c>
      <c r="C2" s="70" t="s">
        <v>480</v>
      </c>
      <c r="D2" s="71" t="s">
        <v>316</v>
      </c>
      <c r="E2" s="71" t="s">
        <v>286</v>
      </c>
      <c r="F2" s="71" t="s">
        <v>26</v>
      </c>
      <c r="G2" s="72">
        <v>510000</v>
      </c>
      <c r="H2" s="72"/>
      <c r="I2" s="71" t="s">
        <v>738</v>
      </c>
      <c r="J2" s="71" t="s">
        <v>26</v>
      </c>
      <c r="K2" s="72"/>
      <c r="L2" s="71" t="s">
        <v>1124</v>
      </c>
      <c r="M2" s="71" t="s">
        <v>26</v>
      </c>
      <c r="N2" s="72"/>
      <c r="O2" s="71" t="s">
        <v>1125</v>
      </c>
      <c r="P2" s="71" t="s">
        <v>21</v>
      </c>
      <c r="Q2" s="72"/>
      <c r="R2" s="71" t="s">
        <v>1126</v>
      </c>
      <c r="S2" s="71" t="s">
        <v>21</v>
      </c>
      <c r="T2" s="72"/>
      <c r="U2" s="71" t="s">
        <v>1066</v>
      </c>
      <c r="V2" s="71" t="s">
        <v>1067</v>
      </c>
      <c r="W2" s="72"/>
      <c r="X2" s="71" t="s">
        <v>1127</v>
      </c>
      <c r="Y2" s="71" t="s">
        <v>781</v>
      </c>
      <c r="Z2" s="72"/>
      <c r="AA2" s="71" t="s">
        <v>1128</v>
      </c>
      <c r="AB2" s="71" t="s">
        <v>117</v>
      </c>
      <c r="AC2" s="72"/>
      <c r="AD2" s="71" t="s">
        <v>1129</v>
      </c>
      <c r="AE2" s="71" t="s">
        <v>141</v>
      </c>
      <c r="AF2" s="72"/>
      <c r="AG2" s="71" t="s">
        <v>41</v>
      </c>
      <c r="AH2" s="71" t="s">
        <v>141</v>
      </c>
      <c r="AI2" s="72"/>
      <c r="AJ2" s="71" t="s">
        <v>1130</v>
      </c>
      <c r="AK2" s="71" t="s">
        <v>79</v>
      </c>
      <c r="AL2" s="72"/>
      <c r="AM2" s="71"/>
      <c r="AN2" s="71"/>
      <c r="AO2" s="72"/>
      <c r="AP2" s="71"/>
      <c r="AQ2" s="71"/>
      <c r="AR2" s="72"/>
      <c r="AS2" s="71"/>
      <c r="AT2" s="71"/>
      <c r="AU2" s="72"/>
      <c r="AV2" s="71"/>
      <c r="AW2" s="71"/>
      <c r="AX2" s="72"/>
      <c r="AY2" s="71"/>
      <c r="AZ2" s="71"/>
      <c r="BA2" s="72"/>
      <c r="BB2" s="71"/>
      <c r="BC2" s="71"/>
      <c r="BD2" s="72"/>
      <c r="BE2" s="71"/>
      <c r="BF2" s="71"/>
      <c r="BG2" s="72"/>
      <c r="BH2" s="71"/>
      <c r="BI2" s="71"/>
      <c r="BJ2" s="72"/>
      <c r="BK2" s="71"/>
      <c r="BL2" s="71"/>
      <c r="BM2" s="72"/>
      <c r="BN2" s="71"/>
      <c r="BO2" s="71"/>
      <c r="BP2" s="71"/>
      <c r="BQ2" s="72"/>
      <c r="BR2" s="71"/>
      <c r="BS2" s="71"/>
      <c r="BT2" s="72"/>
      <c r="BU2" s="71"/>
      <c r="BV2" s="71"/>
      <c r="BW2" s="102"/>
      <c r="BX2" s="102"/>
      <c r="BY2" s="102"/>
    </row>
    <row r="3" spans="1:77" s="101" customFormat="1" ht="30.75" thickBot="1" x14ac:dyDescent="0.3">
      <c r="A3" s="349"/>
      <c r="B3" s="53" t="s">
        <v>319</v>
      </c>
      <c r="C3" s="53" t="s">
        <v>481</v>
      </c>
      <c r="D3" s="54" t="s">
        <v>1131</v>
      </c>
      <c r="E3" s="54" t="s">
        <v>268</v>
      </c>
      <c r="F3" s="54" t="s">
        <v>79</v>
      </c>
      <c r="G3" s="55">
        <v>200000</v>
      </c>
      <c r="H3" s="55"/>
      <c r="I3" s="54" t="s">
        <v>1132</v>
      </c>
      <c r="J3" s="54" t="s">
        <v>1133</v>
      </c>
      <c r="K3" s="55"/>
      <c r="L3" s="54" t="s">
        <v>1048</v>
      </c>
      <c r="M3" s="54" t="s">
        <v>1133</v>
      </c>
      <c r="N3" s="55"/>
      <c r="O3" s="54" t="s">
        <v>1134</v>
      </c>
      <c r="P3" s="54" t="s">
        <v>1133</v>
      </c>
      <c r="Q3" s="55"/>
      <c r="R3" s="54"/>
      <c r="S3" s="54"/>
      <c r="T3" s="55"/>
      <c r="U3" s="54"/>
      <c r="V3" s="54"/>
      <c r="W3" s="55"/>
      <c r="X3" s="54"/>
      <c r="Y3" s="54"/>
      <c r="Z3" s="55"/>
      <c r="AA3" s="54"/>
      <c r="AB3" s="54"/>
      <c r="AC3" s="55"/>
      <c r="AD3" s="54"/>
      <c r="AE3" s="54"/>
      <c r="AF3" s="55"/>
      <c r="AG3" s="54"/>
      <c r="AH3" s="54"/>
      <c r="AI3" s="55"/>
      <c r="AJ3" s="54"/>
      <c r="AK3" s="54"/>
      <c r="AL3" s="55"/>
      <c r="AM3" s="54"/>
      <c r="AN3" s="54"/>
      <c r="AO3" s="55"/>
      <c r="AP3" s="54"/>
      <c r="AQ3" s="54"/>
      <c r="AR3" s="55"/>
      <c r="AS3" s="54"/>
      <c r="AT3" s="54"/>
      <c r="AU3" s="55"/>
      <c r="AV3" s="54"/>
      <c r="AW3" s="54"/>
      <c r="AX3" s="55"/>
      <c r="AY3" s="54"/>
      <c r="AZ3" s="54"/>
      <c r="BA3" s="55"/>
      <c r="BB3" s="54"/>
      <c r="BC3" s="54"/>
      <c r="BD3" s="55"/>
      <c r="BE3" s="54"/>
      <c r="BF3" s="54"/>
      <c r="BG3" s="55"/>
      <c r="BH3" s="54"/>
      <c r="BI3" s="54"/>
      <c r="BJ3" s="55"/>
      <c r="BK3" s="54"/>
      <c r="BL3" s="54"/>
      <c r="BM3" s="55"/>
      <c r="BN3" s="54"/>
      <c r="BO3" s="54"/>
      <c r="BP3" s="54"/>
      <c r="BQ3" s="55"/>
      <c r="BR3" s="54"/>
      <c r="BS3" s="54"/>
      <c r="BT3" s="55"/>
      <c r="BU3" s="54"/>
      <c r="BV3" s="54"/>
      <c r="BW3" s="102"/>
      <c r="BX3" s="102"/>
      <c r="BY3" s="102"/>
    </row>
    <row r="4" spans="1:77" s="101" customFormat="1" ht="30" x14ac:dyDescent="0.25">
      <c r="A4" s="349"/>
      <c r="B4" s="73" t="s">
        <v>320</v>
      </c>
      <c r="C4" s="70" t="s">
        <v>480</v>
      </c>
      <c r="D4" s="74" t="s">
        <v>317</v>
      </c>
      <c r="E4" s="74" t="s">
        <v>1030</v>
      </c>
      <c r="F4" s="74" t="s">
        <v>196</v>
      </c>
      <c r="G4" s="75">
        <v>230476</v>
      </c>
      <c r="H4" s="75"/>
      <c r="I4" s="74" t="s">
        <v>1135</v>
      </c>
      <c r="J4" s="74" t="s">
        <v>196</v>
      </c>
      <c r="K4" s="75"/>
      <c r="L4" s="74" t="s">
        <v>1136</v>
      </c>
      <c r="M4" s="74" t="s">
        <v>196</v>
      </c>
      <c r="N4" s="75"/>
      <c r="O4" s="74" t="s">
        <v>1137</v>
      </c>
      <c r="P4" s="74" t="s">
        <v>79</v>
      </c>
      <c r="Q4" s="75"/>
      <c r="R4" s="74" t="s">
        <v>263</v>
      </c>
      <c r="S4" s="74" t="s">
        <v>79</v>
      </c>
      <c r="T4" s="75"/>
      <c r="U4" s="74" t="s">
        <v>1138</v>
      </c>
      <c r="V4" s="74" t="s">
        <v>206</v>
      </c>
      <c r="W4" s="75"/>
      <c r="X4" s="74" t="s">
        <v>1139</v>
      </c>
      <c r="Y4" s="74" t="s">
        <v>1140</v>
      </c>
      <c r="Z4" s="75"/>
      <c r="AA4" s="74" t="s">
        <v>1141</v>
      </c>
      <c r="AB4" s="74" t="s">
        <v>206</v>
      </c>
      <c r="AC4" s="75"/>
      <c r="AD4" s="74"/>
      <c r="AE4" s="74"/>
      <c r="AF4" s="75"/>
      <c r="AG4" s="74"/>
      <c r="AH4" s="74"/>
      <c r="AI4" s="75"/>
      <c r="AJ4" s="74"/>
      <c r="AK4" s="74"/>
      <c r="AL4" s="75"/>
      <c r="AM4" s="74"/>
      <c r="AN4" s="74"/>
      <c r="AO4" s="75"/>
      <c r="AP4" s="74"/>
      <c r="AQ4" s="74"/>
      <c r="AR4" s="75"/>
      <c r="AS4" s="74"/>
      <c r="AT4" s="74"/>
      <c r="AU4" s="75"/>
      <c r="AV4" s="74"/>
      <c r="AW4" s="74"/>
      <c r="AX4" s="75"/>
      <c r="AY4" s="74"/>
      <c r="AZ4" s="74"/>
      <c r="BA4" s="75"/>
      <c r="BB4" s="74"/>
      <c r="BC4" s="74"/>
      <c r="BD4" s="75"/>
      <c r="BE4" s="74"/>
      <c r="BF4" s="74"/>
      <c r="BG4" s="75"/>
      <c r="BH4" s="74"/>
      <c r="BI4" s="74"/>
      <c r="BJ4" s="75"/>
      <c r="BK4" s="74"/>
      <c r="BL4" s="74"/>
      <c r="BM4" s="75"/>
      <c r="BN4" s="74"/>
      <c r="BO4" s="74"/>
      <c r="BP4" s="74"/>
      <c r="BQ4" s="75"/>
      <c r="BR4" s="74"/>
      <c r="BS4" s="74"/>
      <c r="BT4" s="75"/>
      <c r="BU4" s="74"/>
      <c r="BV4" s="74"/>
      <c r="BW4" s="102"/>
      <c r="BX4" s="102"/>
      <c r="BY4" s="102"/>
    </row>
    <row r="5" spans="1:77" s="101" customFormat="1" ht="15.75" thickBot="1" x14ac:dyDescent="0.3">
      <c r="A5" s="350"/>
      <c r="B5" s="58" t="s">
        <v>321</v>
      </c>
      <c r="C5" s="53" t="s">
        <v>481</v>
      </c>
      <c r="D5" s="60" t="s">
        <v>322</v>
      </c>
      <c r="E5" s="60"/>
      <c r="F5" s="60"/>
      <c r="G5" s="61">
        <v>25000</v>
      </c>
      <c r="H5" s="61"/>
      <c r="I5" s="60"/>
      <c r="J5" s="60"/>
      <c r="K5" s="61"/>
      <c r="L5" s="60"/>
      <c r="M5" s="60"/>
      <c r="N5" s="61"/>
      <c r="O5" s="60"/>
      <c r="P5" s="60"/>
      <c r="Q5" s="61"/>
      <c r="R5" s="60"/>
      <c r="S5" s="60"/>
      <c r="T5" s="61"/>
      <c r="U5" s="60"/>
      <c r="V5" s="60"/>
      <c r="W5" s="61"/>
      <c r="X5" s="60"/>
      <c r="Y5" s="60"/>
      <c r="Z5" s="61"/>
      <c r="AA5" s="60"/>
      <c r="AB5" s="60"/>
      <c r="AC5" s="61"/>
      <c r="AD5" s="60"/>
      <c r="AE5" s="60"/>
      <c r="AF5" s="61"/>
      <c r="AG5" s="60"/>
      <c r="AH5" s="60"/>
      <c r="AI5" s="61"/>
      <c r="AJ5" s="60"/>
      <c r="AK5" s="60"/>
      <c r="AL5" s="61"/>
      <c r="AM5" s="60"/>
      <c r="AN5" s="60"/>
      <c r="AO5" s="61"/>
      <c r="AP5" s="60"/>
      <c r="AQ5" s="60"/>
      <c r="AR5" s="61"/>
      <c r="AS5" s="60"/>
      <c r="AT5" s="60"/>
      <c r="AU5" s="61"/>
      <c r="AV5" s="60"/>
      <c r="AW5" s="60"/>
      <c r="AX5" s="61"/>
      <c r="AY5" s="60"/>
      <c r="AZ5" s="60"/>
      <c r="BA5" s="61"/>
      <c r="BB5" s="60"/>
      <c r="BC5" s="60"/>
      <c r="BD5" s="61"/>
      <c r="BE5" s="60"/>
      <c r="BF5" s="60"/>
      <c r="BG5" s="61"/>
      <c r="BH5" s="60"/>
      <c r="BI5" s="60"/>
      <c r="BJ5" s="61"/>
      <c r="BK5" s="60"/>
      <c r="BL5" s="60"/>
      <c r="BM5" s="61"/>
      <c r="BN5" s="60"/>
      <c r="BO5" s="60"/>
      <c r="BP5" s="60"/>
      <c r="BQ5" s="61"/>
      <c r="BR5" s="60"/>
      <c r="BS5" s="60"/>
      <c r="BT5" s="61"/>
      <c r="BU5" s="60"/>
      <c r="BV5" s="60"/>
      <c r="BW5" s="102"/>
      <c r="BX5" s="102"/>
      <c r="BY5" s="102"/>
    </row>
    <row r="6" spans="1:77" s="101" customFormat="1" ht="60" x14ac:dyDescent="0.25">
      <c r="A6" s="339">
        <v>1990</v>
      </c>
      <c r="B6" s="76" t="s">
        <v>323</v>
      </c>
      <c r="C6" s="76" t="s">
        <v>482</v>
      </c>
      <c r="D6" s="77" t="s">
        <v>324</v>
      </c>
      <c r="E6" s="77" t="s">
        <v>1178</v>
      </c>
      <c r="F6" s="77" t="s">
        <v>26</v>
      </c>
      <c r="G6" s="78">
        <v>93780</v>
      </c>
      <c r="H6" s="78"/>
      <c r="I6" s="77" t="s">
        <v>1209</v>
      </c>
      <c r="J6" s="77" t="s">
        <v>117</v>
      </c>
      <c r="K6" s="78"/>
      <c r="L6" s="77" t="s">
        <v>1210</v>
      </c>
      <c r="M6" s="77" t="s">
        <v>117</v>
      </c>
      <c r="N6" s="78"/>
      <c r="O6" s="77" t="s">
        <v>1211</v>
      </c>
      <c r="P6" s="77" t="s">
        <v>1212</v>
      </c>
      <c r="Q6" s="78"/>
      <c r="R6" s="77" t="s">
        <v>1213</v>
      </c>
      <c r="S6" s="77" t="s">
        <v>141</v>
      </c>
      <c r="T6" s="78"/>
      <c r="U6" s="77" t="s">
        <v>1023</v>
      </c>
      <c r="V6" s="77" t="s">
        <v>103</v>
      </c>
      <c r="W6" s="78"/>
      <c r="X6" s="77"/>
      <c r="Y6" s="77"/>
      <c r="Z6" s="78"/>
      <c r="AA6" s="77"/>
      <c r="AB6" s="77"/>
      <c r="AC6" s="78"/>
      <c r="AD6" s="77"/>
      <c r="AE6" s="77"/>
      <c r="AF6" s="78"/>
      <c r="AG6" s="77"/>
      <c r="AH6" s="77"/>
      <c r="AI6" s="78"/>
      <c r="AJ6" s="77"/>
      <c r="AK6" s="77"/>
      <c r="AL6" s="78"/>
      <c r="AM6" s="77"/>
      <c r="AN6" s="77"/>
      <c r="AO6" s="78"/>
      <c r="AP6" s="77"/>
      <c r="AQ6" s="77"/>
      <c r="AR6" s="78"/>
      <c r="AS6" s="77"/>
      <c r="AT6" s="77"/>
      <c r="AU6" s="78"/>
      <c r="AV6" s="77"/>
      <c r="AW6" s="77"/>
      <c r="AX6" s="78"/>
      <c r="AY6" s="77"/>
      <c r="AZ6" s="77"/>
      <c r="BA6" s="78"/>
      <c r="BB6" s="77"/>
      <c r="BC6" s="77"/>
      <c r="BD6" s="78"/>
      <c r="BE6" s="77"/>
      <c r="BF6" s="77"/>
      <c r="BG6" s="78"/>
      <c r="BH6" s="77"/>
      <c r="BI6" s="77"/>
      <c r="BJ6" s="78"/>
      <c r="BK6" s="77"/>
      <c r="BL6" s="77"/>
      <c r="BM6" s="78"/>
      <c r="BN6" s="77"/>
      <c r="BO6" s="77"/>
      <c r="BP6" s="77"/>
      <c r="BQ6" s="78"/>
      <c r="BR6" s="77"/>
      <c r="BS6" s="77"/>
      <c r="BT6" s="78"/>
      <c r="BU6" s="77"/>
      <c r="BV6" s="77"/>
      <c r="BW6" s="102"/>
      <c r="BX6" s="102"/>
      <c r="BY6" s="102"/>
    </row>
    <row r="7" spans="1:77" s="101" customFormat="1" ht="30" x14ac:dyDescent="0.25">
      <c r="A7" s="340"/>
      <c r="B7" s="53" t="s">
        <v>325</v>
      </c>
      <c r="C7" s="53" t="s">
        <v>483</v>
      </c>
      <c r="D7" s="54" t="s">
        <v>326</v>
      </c>
      <c r="E7" s="54"/>
      <c r="F7" s="54" t="s">
        <v>1041</v>
      </c>
      <c r="G7" s="55">
        <v>108994.17</v>
      </c>
      <c r="H7" s="55"/>
      <c r="I7" s="54"/>
      <c r="J7" s="54" t="s">
        <v>103</v>
      </c>
      <c r="K7" s="55"/>
      <c r="L7" s="54"/>
      <c r="M7" s="54" t="s">
        <v>26</v>
      </c>
      <c r="N7" s="55"/>
      <c r="O7" s="54"/>
      <c r="P7" s="54" t="s">
        <v>117</v>
      </c>
      <c r="Q7" s="55"/>
      <c r="R7" s="54"/>
      <c r="S7" s="54" t="s">
        <v>142</v>
      </c>
      <c r="T7" s="55"/>
      <c r="U7" s="54"/>
      <c r="V7" s="54" t="s">
        <v>141</v>
      </c>
      <c r="W7" s="55"/>
      <c r="X7" s="54"/>
      <c r="Y7" s="54" t="s">
        <v>1142</v>
      </c>
      <c r="Z7" s="55"/>
      <c r="AA7" s="54"/>
      <c r="AB7" s="54" t="s">
        <v>79</v>
      </c>
      <c r="AC7" s="55"/>
      <c r="AD7" s="54"/>
      <c r="AE7" s="54" t="s">
        <v>196</v>
      </c>
      <c r="AF7" s="55"/>
      <c r="AG7" s="54"/>
      <c r="AH7" s="54"/>
      <c r="AI7" s="55"/>
      <c r="AJ7" s="54"/>
      <c r="AK7" s="54"/>
      <c r="AL7" s="55"/>
      <c r="AM7" s="54"/>
      <c r="AN7" s="54"/>
      <c r="AO7" s="55"/>
      <c r="AP7" s="54"/>
      <c r="AQ7" s="54"/>
      <c r="AR7" s="55"/>
      <c r="AS7" s="54"/>
      <c r="AT7" s="54"/>
      <c r="AU7" s="55"/>
      <c r="AV7" s="54"/>
      <c r="AW7" s="54"/>
      <c r="AX7" s="55"/>
      <c r="AY7" s="54"/>
      <c r="AZ7" s="54"/>
      <c r="BA7" s="55"/>
      <c r="BB7" s="54"/>
      <c r="BC7" s="54"/>
      <c r="BD7" s="55"/>
      <c r="BE7" s="54"/>
      <c r="BF7" s="54"/>
      <c r="BG7" s="55"/>
      <c r="BH7" s="54"/>
      <c r="BI7" s="54"/>
      <c r="BJ7" s="55"/>
      <c r="BK7" s="54"/>
      <c r="BL7" s="54"/>
      <c r="BM7" s="55"/>
      <c r="BN7" s="54"/>
      <c r="BO7" s="54"/>
      <c r="BP7" s="54"/>
      <c r="BQ7" s="55"/>
      <c r="BR7" s="54"/>
      <c r="BS7" s="54"/>
      <c r="BT7" s="55"/>
      <c r="BU7" s="54"/>
      <c r="BV7" s="54"/>
      <c r="BW7" s="102"/>
      <c r="BX7" s="102"/>
      <c r="BY7" s="102"/>
    </row>
    <row r="8" spans="1:77" s="101" customFormat="1" ht="30" x14ac:dyDescent="0.25">
      <c r="A8" s="340"/>
      <c r="B8" s="79" t="s">
        <v>327</v>
      </c>
      <c r="C8" s="79" t="s">
        <v>483</v>
      </c>
      <c r="D8" s="80" t="s">
        <v>328</v>
      </c>
      <c r="E8" s="80" t="s">
        <v>1129</v>
      </c>
      <c r="F8" s="80" t="s">
        <v>141</v>
      </c>
      <c r="G8" s="81">
        <v>134759</v>
      </c>
      <c r="H8" s="81"/>
      <c r="I8" s="80" t="s">
        <v>738</v>
      </c>
      <c r="J8" s="80" t="s">
        <v>26</v>
      </c>
      <c r="K8" s="81"/>
      <c r="L8" s="80" t="s">
        <v>657</v>
      </c>
      <c r="M8" s="80" t="s">
        <v>79</v>
      </c>
      <c r="N8" s="81"/>
      <c r="O8" s="80" t="s">
        <v>146</v>
      </c>
      <c r="P8" s="80" t="s">
        <v>1143</v>
      </c>
      <c r="Q8" s="81"/>
      <c r="R8" s="80"/>
      <c r="S8" s="80"/>
      <c r="T8" s="81"/>
      <c r="U8" s="80"/>
      <c r="V8" s="80"/>
      <c r="W8" s="81"/>
      <c r="X8" s="80"/>
      <c r="Y8" s="80"/>
      <c r="Z8" s="81"/>
      <c r="AA8" s="80"/>
      <c r="AB8" s="80"/>
      <c r="AC8" s="81"/>
      <c r="AD8" s="80"/>
      <c r="AE8" s="80"/>
      <c r="AF8" s="81"/>
      <c r="AG8" s="80"/>
      <c r="AH8" s="80"/>
      <c r="AI8" s="81"/>
      <c r="AJ8" s="80"/>
      <c r="AK8" s="80"/>
      <c r="AL8" s="81"/>
      <c r="AM8" s="80"/>
      <c r="AN8" s="80"/>
      <c r="AO8" s="81"/>
      <c r="AP8" s="80"/>
      <c r="AQ8" s="80"/>
      <c r="AR8" s="81"/>
      <c r="AS8" s="80"/>
      <c r="AT8" s="80"/>
      <c r="AU8" s="81"/>
      <c r="AV8" s="80"/>
      <c r="AW8" s="80"/>
      <c r="AX8" s="81"/>
      <c r="AY8" s="80"/>
      <c r="AZ8" s="80"/>
      <c r="BA8" s="81"/>
      <c r="BB8" s="80"/>
      <c r="BC8" s="80"/>
      <c r="BD8" s="81"/>
      <c r="BE8" s="80"/>
      <c r="BF8" s="80"/>
      <c r="BG8" s="81"/>
      <c r="BH8" s="80"/>
      <c r="BI8" s="80"/>
      <c r="BJ8" s="81"/>
      <c r="BK8" s="80"/>
      <c r="BL8" s="80"/>
      <c r="BM8" s="81"/>
      <c r="BN8" s="80"/>
      <c r="BO8" s="80"/>
      <c r="BP8" s="80"/>
      <c r="BQ8" s="81"/>
      <c r="BR8" s="80"/>
      <c r="BS8" s="80"/>
      <c r="BT8" s="81"/>
      <c r="BU8" s="80"/>
      <c r="BV8" s="80"/>
      <c r="BW8" s="102"/>
      <c r="BX8" s="102"/>
      <c r="BY8" s="102"/>
    </row>
    <row r="9" spans="1:77" s="101" customFormat="1" ht="30" x14ac:dyDescent="0.25">
      <c r="A9" s="340"/>
      <c r="B9" s="53" t="s">
        <v>329</v>
      </c>
      <c r="C9" s="53" t="s">
        <v>482</v>
      </c>
      <c r="D9" s="54" t="s">
        <v>330</v>
      </c>
      <c r="E9" s="54"/>
      <c r="F9" s="54"/>
      <c r="G9" s="55">
        <v>15000</v>
      </c>
      <c r="H9" s="55"/>
      <c r="I9" s="54"/>
      <c r="J9" s="54"/>
      <c r="K9" s="55"/>
      <c r="L9" s="54"/>
      <c r="M9" s="54"/>
      <c r="N9" s="55"/>
      <c r="O9" s="54"/>
      <c r="P9" s="54"/>
      <c r="Q9" s="55"/>
      <c r="R9" s="54"/>
      <c r="S9" s="54"/>
      <c r="T9" s="55"/>
      <c r="U9" s="54"/>
      <c r="V9" s="54"/>
      <c r="W9" s="55"/>
      <c r="X9" s="54"/>
      <c r="Y9" s="54"/>
      <c r="Z9" s="55"/>
      <c r="AA9" s="54"/>
      <c r="AB9" s="54"/>
      <c r="AC9" s="55"/>
      <c r="AD9" s="54"/>
      <c r="AE9" s="54"/>
      <c r="AF9" s="55"/>
      <c r="AG9" s="54"/>
      <c r="AH9" s="54"/>
      <c r="AI9" s="55"/>
      <c r="AJ9" s="54"/>
      <c r="AK9" s="54"/>
      <c r="AL9" s="55"/>
      <c r="AM9" s="54"/>
      <c r="AN9" s="54"/>
      <c r="AO9" s="55"/>
      <c r="AP9" s="54"/>
      <c r="AQ9" s="54"/>
      <c r="AR9" s="55"/>
      <c r="AS9" s="54"/>
      <c r="AT9" s="54"/>
      <c r="AU9" s="55"/>
      <c r="AV9" s="54"/>
      <c r="AW9" s="54"/>
      <c r="AX9" s="55"/>
      <c r="AY9" s="54"/>
      <c r="AZ9" s="54"/>
      <c r="BA9" s="55"/>
      <c r="BB9" s="54"/>
      <c r="BC9" s="54"/>
      <c r="BD9" s="55"/>
      <c r="BE9" s="54"/>
      <c r="BF9" s="54"/>
      <c r="BG9" s="55"/>
      <c r="BH9" s="54"/>
      <c r="BI9" s="54"/>
      <c r="BJ9" s="55"/>
      <c r="BK9" s="54"/>
      <c r="BL9" s="54"/>
      <c r="BM9" s="55"/>
      <c r="BN9" s="54"/>
      <c r="BO9" s="54"/>
      <c r="BP9" s="54"/>
      <c r="BQ9" s="55"/>
      <c r="BR9" s="54"/>
      <c r="BS9" s="54"/>
      <c r="BT9" s="55"/>
      <c r="BU9" s="54"/>
      <c r="BV9" s="54"/>
      <c r="BW9" s="102"/>
      <c r="BX9" s="102"/>
      <c r="BY9" s="102"/>
    </row>
    <row r="10" spans="1:77" s="101" customFormat="1" ht="60" x14ac:dyDescent="0.25">
      <c r="A10" s="340"/>
      <c r="B10" s="79" t="s">
        <v>331</v>
      </c>
      <c r="C10" s="79" t="s">
        <v>484</v>
      </c>
      <c r="D10" s="80" t="s">
        <v>332</v>
      </c>
      <c r="E10" s="80" t="s">
        <v>786</v>
      </c>
      <c r="F10" s="80" t="s">
        <v>196</v>
      </c>
      <c r="G10" s="81">
        <v>293270</v>
      </c>
      <c r="H10" s="81"/>
      <c r="I10" s="80" t="s">
        <v>1144</v>
      </c>
      <c r="J10" s="80" t="s">
        <v>21</v>
      </c>
      <c r="K10" s="81"/>
      <c r="L10" s="80" t="s">
        <v>1145</v>
      </c>
      <c r="M10" s="80" t="s">
        <v>1146</v>
      </c>
      <c r="N10" s="81"/>
      <c r="O10" s="80" t="s">
        <v>1147</v>
      </c>
      <c r="P10" s="80" t="s">
        <v>1148</v>
      </c>
      <c r="Q10" s="81"/>
      <c r="R10" s="80" t="s">
        <v>268</v>
      </c>
      <c r="S10" s="80" t="s">
        <v>1143</v>
      </c>
      <c r="T10" s="81"/>
      <c r="U10" s="80" t="s">
        <v>1149</v>
      </c>
      <c r="V10" s="80" t="s">
        <v>1133</v>
      </c>
      <c r="W10" s="81"/>
      <c r="X10" s="80" t="s">
        <v>1150</v>
      </c>
      <c r="Y10" s="80" t="s">
        <v>21</v>
      </c>
      <c r="Z10" s="81"/>
      <c r="AA10" s="80" t="s">
        <v>1151</v>
      </c>
      <c r="AB10" s="80" t="s">
        <v>142</v>
      </c>
      <c r="AC10" s="81"/>
      <c r="AD10" s="80" t="s">
        <v>653</v>
      </c>
      <c r="AE10" s="80" t="s">
        <v>1152</v>
      </c>
      <c r="AF10" s="81"/>
      <c r="AG10" s="80" t="s">
        <v>811</v>
      </c>
      <c r="AH10" s="80" t="s">
        <v>1153</v>
      </c>
      <c r="AI10" s="81"/>
      <c r="AJ10" s="80" t="s">
        <v>690</v>
      </c>
      <c r="AK10" s="80" t="s">
        <v>196</v>
      </c>
      <c r="AL10" s="81"/>
      <c r="AM10" s="80" t="s">
        <v>1154</v>
      </c>
      <c r="AN10" s="80" t="s">
        <v>142</v>
      </c>
      <c r="AO10" s="81"/>
      <c r="AP10" s="80" t="s">
        <v>1155</v>
      </c>
      <c r="AQ10" s="80" t="s">
        <v>196</v>
      </c>
      <c r="AR10" s="81"/>
      <c r="AS10" s="80"/>
      <c r="AT10" s="80"/>
      <c r="AU10" s="81"/>
      <c r="AV10" s="80"/>
      <c r="AW10" s="80"/>
      <c r="AX10" s="81"/>
      <c r="AY10" s="80"/>
      <c r="AZ10" s="80"/>
      <c r="BA10" s="81"/>
      <c r="BB10" s="80"/>
      <c r="BC10" s="80"/>
      <c r="BD10" s="81"/>
      <c r="BE10" s="80"/>
      <c r="BF10" s="80"/>
      <c r="BG10" s="81"/>
      <c r="BH10" s="80"/>
      <c r="BI10" s="80"/>
      <c r="BJ10" s="81"/>
      <c r="BK10" s="80"/>
      <c r="BL10" s="80"/>
      <c r="BM10" s="81"/>
      <c r="BN10" s="80"/>
      <c r="BO10" s="80"/>
      <c r="BP10" s="80"/>
      <c r="BQ10" s="81"/>
      <c r="BR10" s="80"/>
      <c r="BS10" s="80"/>
      <c r="BT10" s="81"/>
      <c r="BU10" s="80"/>
      <c r="BV10" s="80"/>
      <c r="BW10" s="102"/>
      <c r="BX10" s="102"/>
      <c r="BY10" s="102"/>
    </row>
    <row r="11" spans="1:77" s="101" customFormat="1" ht="30" x14ac:dyDescent="0.25">
      <c r="A11" s="340"/>
      <c r="B11" s="53" t="s">
        <v>333</v>
      </c>
      <c r="C11" s="53" t="s">
        <v>485</v>
      </c>
      <c r="D11" s="54" t="s">
        <v>334</v>
      </c>
      <c r="E11" s="54" t="s">
        <v>286</v>
      </c>
      <c r="F11" s="54" t="s">
        <v>26</v>
      </c>
      <c r="G11" s="55">
        <v>232937</v>
      </c>
      <c r="H11" s="55"/>
      <c r="I11" s="54" t="s">
        <v>1156</v>
      </c>
      <c r="J11" s="54" t="s">
        <v>1157</v>
      </c>
      <c r="K11" s="55"/>
      <c r="L11" s="54"/>
      <c r="M11" s="54"/>
      <c r="N11" s="55"/>
      <c r="O11" s="54"/>
      <c r="P11" s="54"/>
      <c r="Q11" s="55"/>
      <c r="R11" s="54"/>
      <c r="S11" s="54"/>
      <c r="T11" s="55"/>
      <c r="U11" s="54"/>
      <c r="V11" s="54"/>
      <c r="W11" s="55"/>
      <c r="X11" s="54"/>
      <c r="Y11" s="54"/>
      <c r="Z11" s="55"/>
      <c r="AA11" s="54"/>
      <c r="AB11" s="54"/>
      <c r="AC11" s="55"/>
      <c r="AD11" s="54"/>
      <c r="AE11" s="54"/>
      <c r="AF11" s="55"/>
      <c r="AG11" s="54"/>
      <c r="AH11" s="54"/>
      <c r="AI11" s="55"/>
      <c r="AJ11" s="54"/>
      <c r="AK11" s="54"/>
      <c r="AL11" s="55"/>
      <c r="AM11" s="54"/>
      <c r="AN11" s="54"/>
      <c r="AO11" s="55"/>
      <c r="AP11" s="54"/>
      <c r="AQ11" s="54"/>
      <c r="AR11" s="55"/>
      <c r="AS11" s="54"/>
      <c r="AT11" s="54"/>
      <c r="AU11" s="55"/>
      <c r="AV11" s="54"/>
      <c r="AW11" s="54"/>
      <c r="AX11" s="55"/>
      <c r="AY11" s="54"/>
      <c r="AZ11" s="54"/>
      <c r="BA11" s="55"/>
      <c r="BB11" s="54"/>
      <c r="BC11" s="54"/>
      <c r="BD11" s="55"/>
      <c r="BE11" s="54"/>
      <c r="BF11" s="54"/>
      <c r="BG11" s="55"/>
      <c r="BH11" s="54"/>
      <c r="BI11" s="54"/>
      <c r="BJ11" s="55"/>
      <c r="BK11" s="54"/>
      <c r="BL11" s="54"/>
      <c r="BM11" s="55"/>
      <c r="BN11" s="54"/>
      <c r="BO11" s="54"/>
      <c r="BP11" s="54"/>
      <c r="BQ11" s="55"/>
      <c r="BR11" s="54"/>
      <c r="BS11" s="54"/>
      <c r="BT11" s="55"/>
      <c r="BU11" s="54"/>
      <c r="BV11" s="54"/>
      <c r="BW11" s="102"/>
      <c r="BX11" s="102"/>
      <c r="BY11" s="102"/>
    </row>
    <row r="12" spans="1:77" s="101" customFormat="1" x14ac:dyDescent="0.25">
      <c r="A12" s="340"/>
      <c r="B12" s="79" t="s">
        <v>335</v>
      </c>
      <c r="C12" s="79" t="s">
        <v>484</v>
      </c>
      <c r="D12" s="80" t="s">
        <v>336</v>
      </c>
      <c r="E12" s="80"/>
      <c r="F12" s="80"/>
      <c r="G12" s="81">
        <v>12335</v>
      </c>
      <c r="H12" s="81"/>
      <c r="I12" s="80"/>
      <c r="J12" s="80"/>
      <c r="K12" s="81"/>
      <c r="L12" s="80"/>
      <c r="M12" s="80"/>
      <c r="N12" s="81"/>
      <c r="O12" s="80"/>
      <c r="P12" s="80"/>
      <c r="Q12" s="81"/>
      <c r="R12" s="80"/>
      <c r="S12" s="80"/>
      <c r="T12" s="81"/>
      <c r="U12" s="80"/>
      <c r="V12" s="80"/>
      <c r="W12" s="81"/>
      <c r="X12" s="80"/>
      <c r="Y12" s="80"/>
      <c r="Z12" s="81"/>
      <c r="AA12" s="80"/>
      <c r="AB12" s="80"/>
      <c r="AC12" s="81"/>
      <c r="AD12" s="80"/>
      <c r="AE12" s="80"/>
      <c r="AF12" s="81"/>
      <c r="AG12" s="80"/>
      <c r="AH12" s="80"/>
      <c r="AI12" s="81"/>
      <c r="AJ12" s="80"/>
      <c r="AK12" s="80"/>
      <c r="AL12" s="81"/>
      <c r="AM12" s="80"/>
      <c r="AN12" s="80"/>
      <c r="AO12" s="81"/>
      <c r="AP12" s="80"/>
      <c r="AQ12" s="80"/>
      <c r="AR12" s="81"/>
      <c r="AS12" s="80"/>
      <c r="AT12" s="80"/>
      <c r="AU12" s="81"/>
      <c r="AV12" s="80"/>
      <c r="AW12" s="80"/>
      <c r="AX12" s="81"/>
      <c r="AY12" s="80"/>
      <c r="AZ12" s="80"/>
      <c r="BA12" s="81"/>
      <c r="BB12" s="80"/>
      <c r="BC12" s="80"/>
      <c r="BD12" s="81"/>
      <c r="BE12" s="80"/>
      <c r="BF12" s="80"/>
      <c r="BG12" s="81"/>
      <c r="BH12" s="80"/>
      <c r="BI12" s="80"/>
      <c r="BJ12" s="81"/>
      <c r="BK12" s="80"/>
      <c r="BL12" s="80"/>
      <c r="BM12" s="81"/>
      <c r="BN12" s="80"/>
      <c r="BO12" s="80"/>
      <c r="BP12" s="80"/>
      <c r="BQ12" s="81"/>
      <c r="BR12" s="80"/>
      <c r="BS12" s="80"/>
      <c r="BT12" s="81"/>
      <c r="BU12" s="80"/>
      <c r="BV12" s="80"/>
      <c r="BW12" s="102"/>
      <c r="BX12" s="102"/>
      <c r="BY12" s="102"/>
    </row>
    <row r="13" spans="1:77" s="101" customFormat="1" ht="15.75" thickBot="1" x14ac:dyDescent="0.3">
      <c r="A13" s="341"/>
      <c r="B13" s="58" t="s">
        <v>337</v>
      </c>
      <c r="C13" s="58" t="s">
        <v>482</v>
      </c>
      <c r="D13" s="60" t="s">
        <v>338</v>
      </c>
      <c r="E13" s="60"/>
      <c r="F13" s="60"/>
      <c r="G13" s="61">
        <v>25000</v>
      </c>
      <c r="H13" s="61"/>
      <c r="I13" s="60"/>
      <c r="J13" s="60"/>
      <c r="K13" s="61"/>
      <c r="L13" s="60"/>
      <c r="M13" s="60"/>
      <c r="N13" s="61"/>
      <c r="O13" s="60"/>
      <c r="P13" s="60"/>
      <c r="Q13" s="61"/>
      <c r="R13" s="60"/>
      <c r="S13" s="60"/>
      <c r="T13" s="61"/>
      <c r="U13" s="60"/>
      <c r="V13" s="60"/>
      <c r="W13" s="61"/>
      <c r="X13" s="60"/>
      <c r="Y13" s="60"/>
      <c r="Z13" s="61"/>
      <c r="AA13" s="60"/>
      <c r="AB13" s="60"/>
      <c r="AC13" s="61"/>
      <c r="AD13" s="60"/>
      <c r="AE13" s="60"/>
      <c r="AF13" s="61"/>
      <c r="AG13" s="60"/>
      <c r="AH13" s="60"/>
      <c r="AI13" s="61"/>
      <c r="AJ13" s="60"/>
      <c r="AK13" s="60"/>
      <c r="AL13" s="61"/>
      <c r="AM13" s="60"/>
      <c r="AN13" s="60"/>
      <c r="AO13" s="61"/>
      <c r="AP13" s="60"/>
      <c r="AQ13" s="60"/>
      <c r="AR13" s="61"/>
      <c r="AS13" s="60"/>
      <c r="AT13" s="60"/>
      <c r="AU13" s="61"/>
      <c r="AV13" s="60"/>
      <c r="AW13" s="60"/>
      <c r="AX13" s="61"/>
      <c r="AY13" s="60"/>
      <c r="AZ13" s="60"/>
      <c r="BA13" s="61"/>
      <c r="BB13" s="60"/>
      <c r="BC13" s="60"/>
      <c r="BD13" s="61"/>
      <c r="BE13" s="60"/>
      <c r="BF13" s="60"/>
      <c r="BG13" s="61"/>
      <c r="BH13" s="60"/>
      <c r="BI13" s="60"/>
      <c r="BJ13" s="61"/>
      <c r="BK13" s="60"/>
      <c r="BL13" s="60"/>
      <c r="BM13" s="61"/>
      <c r="BN13" s="60"/>
      <c r="BO13" s="60"/>
      <c r="BP13" s="60"/>
      <c r="BQ13" s="61"/>
      <c r="BR13" s="60"/>
      <c r="BS13" s="60"/>
      <c r="BT13" s="61"/>
      <c r="BU13" s="60"/>
      <c r="BV13" s="60"/>
      <c r="BW13" s="102"/>
      <c r="BX13" s="102"/>
      <c r="BY13" s="102"/>
    </row>
    <row r="14" spans="1:77" s="101" customFormat="1" ht="45" x14ac:dyDescent="0.25">
      <c r="A14" s="342">
        <v>1991</v>
      </c>
      <c r="B14" s="82" t="s">
        <v>339</v>
      </c>
      <c r="C14" s="82" t="s">
        <v>486</v>
      </c>
      <c r="D14" s="83" t="s">
        <v>340</v>
      </c>
      <c r="E14" s="83" t="s">
        <v>1158</v>
      </c>
      <c r="F14" s="83" t="s">
        <v>196</v>
      </c>
      <c r="G14" s="84">
        <v>309027</v>
      </c>
      <c r="H14" s="84"/>
      <c r="I14" s="83" t="s">
        <v>1159</v>
      </c>
      <c r="J14" s="83" t="s">
        <v>206</v>
      </c>
      <c r="K14" s="84"/>
      <c r="L14" s="83" t="s">
        <v>1160</v>
      </c>
      <c r="M14" s="83" t="s">
        <v>1161</v>
      </c>
      <c r="N14" s="84"/>
      <c r="O14" s="83" t="s">
        <v>1162</v>
      </c>
      <c r="P14" s="83" t="s">
        <v>1143</v>
      </c>
      <c r="Q14" s="84"/>
      <c r="R14" s="83" t="s">
        <v>1163</v>
      </c>
      <c r="S14" s="83" t="s">
        <v>1164</v>
      </c>
      <c r="T14" s="84"/>
      <c r="U14" s="83" t="s">
        <v>993</v>
      </c>
      <c r="V14" s="83" t="s">
        <v>21</v>
      </c>
      <c r="W14" s="84"/>
      <c r="X14" s="83" t="s">
        <v>1165</v>
      </c>
      <c r="Y14" s="83" t="s">
        <v>1166</v>
      </c>
      <c r="Z14" s="84"/>
      <c r="AA14" s="83"/>
      <c r="AB14" s="83"/>
      <c r="AC14" s="84"/>
      <c r="AD14" s="83"/>
      <c r="AE14" s="83"/>
      <c r="AF14" s="84"/>
      <c r="AG14" s="83"/>
      <c r="AH14" s="83"/>
      <c r="AI14" s="84"/>
      <c r="AJ14" s="83"/>
      <c r="AK14" s="83"/>
      <c r="AL14" s="84"/>
      <c r="AM14" s="83"/>
      <c r="AN14" s="83"/>
      <c r="AO14" s="84"/>
      <c r="AP14" s="83"/>
      <c r="AQ14" s="83"/>
      <c r="AR14" s="84"/>
      <c r="AS14" s="83"/>
      <c r="AT14" s="83"/>
      <c r="AU14" s="84"/>
      <c r="AV14" s="83"/>
      <c r="AW14" s="83"/>
      <c r="AX14" s="84"/>
      <c r="AY14" s="83"/>
      <c r="AZ14" s="83"/>
      <c r="BA14" s="84"/>
      <c r="BB14" s="83"/>
      <c r="BC14" s="83"/>
      <c r="BD14" s="84"/>
      <c r="BE14" s="83"/>
      <c r="BF14" s="83"/>
      <c r="BG14" s="84"/>
      <c r="BH14" s="83"/>
      <c r="BI14" s="83"/>
      <c r="BJ14" s="84"/>
      <c r="BK14" s="83"/>
      <c r="BL14" s="83"/>
      <c r="BM14" s="84"/>
      <c r="BN14" s="83"/>
      <c r="BO14" s="83"/>
      <c r="BP14" s="83"/>
      <c r="BQ14" s="84"/>
      <c r="BR14" s="83"/>
      <c r="BS14" s="83"/>
      <c r="BT14" s="84"/>
      <c r="BU14" s="83"/>
      <c r="BV14" s="83"/>
      <c r="BW14" s="102"/>
      <c r="BX14" s="102"/>
      <c r="BY14" s="102"/>
    </row>
    <row r="15" spans="1:77" s="101" customFormat="1" ht="45" x14ac:dyDescent="0.25">
      <c r="A15" s="343"/>
      <c r="B15" s="53" t="s">
        <v>341</v>
      </c>
      <c r="C15" s="53" t="s">
        <v>486</v>
      </c>
      <c r="D15" s="54" t="s">
        <v>342</v>
      </c>
      <c r="E15" s="54" t="s">
        <v>122</v>
      </c>
      <c r="F15" s="54" t="s">
        <v>1014</v>
      </c>
      <c r="G15" s="55">
        <v>11828</v>
      </c>
      <c r="H15" s="55"/>
      <c r="I15" s="54" t="s">
        <v>760</v>
      </c>
      <c r="J15" s="54" t="s">
        <v>26</v>
      </c>
      <c r="K15" s="55"/>
      <c r="L15" s="54" t="s">
        <v>1015</v>
      </c>
      <c r="M15" s="54" t="s">
        <v>1014</v>
      </c>
      <c r="N15" s="55"/>
      <c r="O15" s="54"/>
      <c r="P15" s="54"/>
      <c r="Q15" s="55"/>
      <c r="R15" s="54"/>
      <c r="S15" s="54"/>
      <c r="T15" s="55"/>
      <c r="U15" s="54"/>
      <c r="V15" s="54"/>
      <c r="W15" s="55"/>
      <c r="X15" s="54"/>
      <c r="Y15" s="54"/>
      <c r="Z15" s="55"/>
      <c r="AA15" s="54"/>
      <c r="AB15" s="54"/>
      <c r="AC15" s="55"/>
      <c r="AD15" s="54"/>
      <c r="AE15" s="54"/>
      <c r="AF15" s="55"/>
      <c r="AG15" s="54"/>
      <c r="AH15" s="54"/>
      <c r="AI15" s="55"/>
      <c r="AJ15" s="54"/>
      <c r="AK15" s="54"/>
      <c r="AL15" s="55"/>
      <c r="AM15" s="54"/>
      <c r="AN15" s="54"/>
      <c r="AO15" s="55"/>
      <c r="AP15" s="54"/>
      <c r="AQ15" s="54"/>
      <c r="AR15" s="55"/>
      <c r="AS15" s="54"/>
      <c r="AT15" s="54"/>
      <c r="AU15" s="55"/>
      <c r="AV15" s="54"/>
      <c r="AW15" s="54"/>
      <c r="AX15" s="55"/>
      <c r="AY15" s="54"/>
      <c r="AZ15" s="54"/>
      <c r="BA15" s="55"/>
      <c r="BB15" s="54"/>
      <c r="BC15" s="54"/>
      <c r="BD15" s="55"/>
      <c r="BE15" s="54"/>
      <c r="BF15" s="54"/>
      <c r="BG15" s="55"/>
      <c r="BH15" s="54"/>
      <c r="BI15" s="54"/>
      <c r="BJ15" s="55"/>
      <c r="BK15" s="54"/>
      <c r="BL15" s="54"/>
      <c r="BM15" s="55"/>
      <c r="BN15" s="54"/>
      <c r="BO15" s="54"/>
      <c r="BP15" s="54"/>
      <c r="BQ15" s="55"/>
      <c r="BR15" s="54"/>
      <c r="BS15" s="54"/>
      <c r="BT15" s="55"/>
      <c r="BU15" s="54"/>
      <c r="BV15" s="54"/>
      <c r="BW15" s="102"/>
      <c r="BX15" s="102"/>
      <c r="BY15" s="102"/>
    </row>
    <row r="16" spans="1:77" s="101" customFormat="1" ht="30" x14ac:dyDescent="0.25">
      <c r="A16" s="343"/>
      <c r="B16" s="85" t="s">
        <v>343</v>
      </c>
      <c r="C16" s="85" t="s">
        <v>485</v>
      </c>
      <c r="D16" s="86" t="s">
        <v>344</v>
      </c>
      <c r="E16" s="86" t="s">
        <v>1167</v>
      </c>
      <c r="F16" s="86" t="s">
        <v>141</v>
      </c>
      <c r="G16" s="87">
        <v>200800</v>
      </c>
      <c r="H16" s="87">
        <v>5000</v>
      </c>
      <c r="I16" s="86" t="s">
        <v>268</v>
      </c>
      <c r="J16" s="86" t="s">
        <v>79</v>
      </c>
      <c r="K16" s="87">
        <v>54635.12</v>
      </c>
      <c r="L16" s="86" t="s">
        <v>1168</v>
      </c>
      <c r="M16" s="86" t="s">
        <v>761</v>
      </c>
      <c r="N16" s="86"/>
      <c r="O16" s="86" t="s">
        <v>1169</v>
      </c>
      <c r="P16" s="86" t="s">
        <v>1143</v>
      </c>
      <c r="Q16" s="87">
        <v>27117</v>
      </c>
      <c r="R16" s="86"/>
      <c r="S16" s="86"/>
      <c r="T16" s="87"/>
      <c r="U16" s="86"/>
      <c r="V16" s="86"/>
      <c r="W16" s="87"/>
      <c r="X16" s="86"/>
      <c r="Y16" s="86"/>
      <c r="Z16" s="87"/>
      <c r="AA16" s="86"/>
      <c r="AB16" s="86"/>
      <c r="AC16" s="87"/>
      <c r="AD16" s="86"/>
      <c r="AE16" s="86"/>
      <c r="AF16" s="87"/>
      <c r="AG16" s="86"/>
      <c r="AH16" s="86"/>
      <c r="AI16" s="87"/>
      <c r="AJ16" s="86"/>
      <c r="AK16" s="86"/>
      <c r="AL16" s="87"/>
      <c r="AM16" s="86"/>
      <c r="AN16" s="86"/>
      <c r="AO16" s="87"/>
      <c r="AP16" s="86"/>
      <c r="AQ16" s="86"/>
      <c r="AR16" s="87"/>
      <c r="AS16" s="86"/>
      <c r="AT16" s="86"/>
      <c r="AU16" s="87"/>
      <c r="AV16" s="86"/>
      <c r="AW16" s="86"/>
      <c r="AX16" s="87"/>
      <c r="AY16" s="86"/>
      <c r="AZ16" s="86"/>
      <c r="BA16" s="87"/>
      <c r="BB16" s="86"/>
      <c r="BC16" s="86"/>
      <c r="BD16" s="87"/>
      <c r="BE16" s="86"/>
      <c r="BF16" s="86"/>
      <c r="BG16" s="87"/>
      <c r="BH16" s="86"/>
      <c r="BI16" s="86"/>
      <c r="BJ16" s="87"/>
      <c r="BK16" s="86"/>
      <c r="BL16" s="86"/>
      <c r="BM16" s="87"/>
      <c r="BN16" s="86"/>
      <c r="BO16" s="86"/>
      <c r="BP16" s="86"/>
      <c r="BQ16" s="87"/>
      <c r="BR16" s="86"/>
      <c r="BS16" s="86"/>
      <c r="BT16" s="87"/>
      <c r="BU16" s="86"/>
      <c r="BV16" s="86"/>
      <c r="BW16" s="102"/>
      <c r="BX16" s="102"/>
      <c r="BY16" s="102"/>
    </row>
    <row r="17" spans="1:77" s="101" customFormat="1" ht="30.75" thickBot="1" x14ac:dyDescent="0.3">
      <c r="A17" s="343"/>
      <c r="B17" s="53" t="s">
        <v>345</v>
      </c>
      <c r="C17" s="53" t="s">
        <v>486</v>
      </c>
      <c r="D17" s="54" t="s">
        <v>346</v>
      </c>
      <c r="E17" s="54"/>
      <c r="F17" s="54"/>
      <c r="G17" s="55">
        <v>5000</v>
      </c>
      <c r="H17" s="55"/>
      <c r="I17" s="54"/>
      <c r="J17" s="54"/>
      <c r="K17" s="55"/>
      <c r="L17" s="54"/>
      <c r="M17" s="54"/>
      <c r="N17" s="55"/>
      <c r="O17" s="54"/>
      <c r="P17" s="54"/>
      <c r="Q17" s="55"/>
      <c r="R17" s="54"/>
      <c r="S17" s="54"/>
      <c r="T17" s="55"/>
      <c r="U17" s="54"/>
      <c r="V17" s="54"/>
      <c r="W17" s="55"/>
      <c r="X17" s="54"/>
      <c r="Y17" s="54"/>
      <c r="Z17" s="55"/>
      <c r="AA17" s="54"/>
      <c r="AB17" s="54"/>
      <c r="AC17" s="55"/>
      <c r="AD17" s="54"/>
      <c r="AE17" s="54"/>
      <c r="AF17" s="55"/>
      <c r="AG17" s="54"/>
      <c r="AH17" s="54"/>
      <c r="AI17" s="55"/>
      <c r="AJ17" s="54"/>
      <c r="AK17" s="54"/>
      <c r="AL17" s="55"/>
      <c r="AM17" s="54"/>
      <c r="AN17" s="54"/>
      <c r="AO17" s="55"/>
      <c r="AP17" s="54"/>
      <c r="AQ17" s="54"/>
      <c r="AR17" s="55"/>
      <c r="AS17" s="54"/>
      <c r="AT17" s="54"/>
      <c r="AU17" s="55"/>
      <c r="AV17" s="54"/>
      <c r="AW17" s="54"/>
      <c r="AX17" s="55"/>
      <c r="AY17" s="54"/>
      <c r="AZ17" s="54"/>
      <c r="BA17" s="55"/>
      <c r="BB17" s="54"/>
      <c r="BC17" s="54"/>
      <c r="BD17" s="55"/>
      <c r="BE17" s="54"/>
      <c r="BF17" s="54"/>
      <c r="BG17" s="55"/>
      <c r="BH17" s="54"/>
      <c r="BI17" s="54"/>
      <c r="BJ17" s="55"/>
      <c r="BK17" s="54"/>
      <c r="BL17" s="54"/>
      <c r="BM17" s="55"/>
      <c r="BN17" s="54"/>
      <c r="BO17" s="54"/>
      <c r="BP17" s="54"/>
      <c r="BQ17" s="55"/>
      <c r="BR17" s="54"/>
      <c r="BS17" s="54"/>
      <c r="BT17" s="55"/>
      <c r="BU17" s="54"/>
      <c r="BV17" s="54"/>
      <c r="BW17" s="102"/>
      <c r="BX17" s="102"/>
      <c r="BY17" s="102"/>
    </row>
    <row r="18" spans="1:77" s="101" customFormat="1" ht="30" x14ac:dyDescent="0.25">
      <c r="A18" s="343"/>
      <c r="B18" s="85" t="s">
        <v>347</v>
      </c>
      <c r="C18" s="82" t="s">
        <v>486</v>
      </c>
      <c r="D18" s="86" t="s">
        <v>348</v>
      </c>
      <c r="E18" s="86"/>
      <c r="F18" s="86"/>
      <c r="G18" s="87">
        <v>11415</v>
      </c>
      <c r="H18" s="87"/>
      <c r="I18" s="86"/>
      <c r="J18" s="86"/>
      <c r="K18" s="87"/>
      <c r="L18" s="86"/>
      <c r="M18" s="86"/>
      <c r="N18" s="87"/>
      <c r="O18" s="86"/>
      <c r="P18" s="86"/>
      <c r="Q18" s="87"/>
      <c r="R18" s="86"/>
      <c r="S18" s="86"/>
      <c r="T18" s="87"/>
      <c r="U18" s="86"/>
      <c r="V18" s="86"/>
      <c r="W18" s="87"/>
      <c r="X18" s="86"/>
      <c r="Y18" s="86"/>
      <c r="Z18" s="87"/>
      <c r="AA18" s="86"/>
      <c r="AB18" s="86"/>
      <c r="AC18" s="87"/>
      <c r="AD18" s="86"/>
      <c r="AE18" s="86"/>
      <c r="AF18" s="87"/>
      <c r="AG18" s="86"/>
      <c r="AH18" s="86"/>
      <c r="AI18" s="87"/>
      <c r="AJ18" s="86"/>
      <c r="AK18" s="86"/>
      <c r="AL18" s="87"/>
      <c r="AM18" s="86"/>
      <c r="AN18" s="86"/>
      <c r="AO18" s="87"/>
      <c r="AP18" s="86"/>
      <c r="AQ18" s="86"/>
      <c r="AR18" s="87"/>
      <c r="AS18" s="86"/>
      <c r="AT18" s="86"/>
      <c r="AU18" s="87"/>
      <c r="AV18" s="86"/>
      <c r="AW18" s="86"/>
      <c r="AX18" s="87"/>
      <c r="AY18" s="86"/>
      <c r="AZ18" s="86"/>
      <c r="BA18" s="87"/>
      <c r="BB18" s="86"/>
      <c r="BC18" s="86"/>
      <c r="BD18" s="87"/>
      <c r="BE18" s="86"/>
      <c r="BF18" s="86"/>
      <c r="BG18" s="87"/>
      <c r="BH18" s="86"/>
      <c r="BI18" s="86"/>
      <c r="BJ18" s="87"/>
      <c r="BK18" s="86"/>
      <c r="BL18" s="86"/>
      <c r="BM18" s="87"/>
      <c r="BN18" s="86"/>
      <c r="BO18" s="86"/>
      <c r="BP18" s="86"/>
      <c r="BQ18" s="87"/>
      <c r="BR18" s="86"/>
      <c r="BS18" s="86"/>
      <c r="BT18" s="87"/>
      <c r="BU18" s="86"/>
      <c r="BV18" s="86"/>
      <c r="BW18" s="102"/>
      <c r="BX18" s="102"/>
      <c r="BY18" s="102"/>
    </row>
    <row r="19" spans="1:77" s="101" customFormat="1" ht="30.75" thickBot="1" x14ac:dyDescent="0.3">
      <c r="A19" s="344"/>
      <c r="B19" s="58" t="s">
        <v>349</v>
      </c>
      <c r="C19" s="58" t="s">
        <v>487</v>
      </c>
      <c r="D19" s="60" t="s">
        <v>350</v>
      </c>
      <c r="E19" s="60"/>
      <c r="F19" s="60"/>
      <c r="G19" s="61">
        <v>13000</v>
      </c>
      <c r="H19" s="61"/>
      <c r="I19" s="60"/>
      <c r="J19" s="60"/>
      <c r="K19" s="61"/>
      <c r="L19" s="60"/>
      <c r="M19" s="60"/>
      <c r="N19" s="61"/>
      <c r="O19" s="60"/>
      <c r="P19" s="60"/>
      <c r="Q19" s="61"/>
      <c r="R19" s="60"/>
      <c r="S19" s="60"/>
      <c r="T19" s="61"/>
      <c r="U19" s="60"/>
      <c r="V19" s="60"/>
      <c r="W19" s="61"/>
      <c r="X19" s="60"/>
      <c r="Y19" s="60"/>
      <c r="Z19" s="61"/>
      <c r="AA19" s="60"/>
      <c r="AB19" s="60"/>
      <c r="AC19" s="61"/>
      <c r="AD19" s="60"/>
      <c r="AE19" s="60"/>
      <c r="AF19" s="61"/>
      <c r="AG19" s="60"/>
      <c r="AH19" s="60"/>
      <c r="AI19" s="61"/>
      <c r="AJ19" s="60"/>
      <c r="AK19" s="60"/>
      <c r="AL19" s="61"/>
      <c r="AM19" s="60"/>
      <c r="AN19" s="60"/>
      <c r="AO19" s="61"/>
      <c r="AP19" s="60"/>
      <c r="AQ19" s="60"/>
      <c r="AR19" s="61"/>
      <c r="AS19" s="60"/>
      <c r="AT19" s="60"/>
      <c r="AU19" s="61"/>
      <c r="AV19" s="60"/>
      <c r="AW19" s="60"/>
      <c r="AX19" s="61"/>
      <c r="AY19" s="60"/>
      <c r="AZ19" s="60"/>
      <c r="BA19" s="61"/>
      <c r="BB19" s="60"/>
      <c r="BC19" s="60"/>
      <c r="BD19" s="61"/>
      <c r="BE19" s="60"/>
      <c r="BF19" s="60"/>
      <c r="BG19" s="61"/>
      <c r="BH19" s="60"/>
      <c r="BI19" s="60"/>
      <c r="BJ19" s="61"/>
      <c r="BK19" s="60"/>
      <c r="BL19" s="60"/>
      <c r="BM19" s="61"/>
      <c r="BN19" s="60"/>
      <c r="BO19" s="60"/>
      <c r="BP19" s="60"/>
      <c r="BQ19" s="61"/>
      <c r="BR19" s="60"/>
      <c r="BS19" s="60"/>
      <c r="BT19" s="61"/>
      <c r="BU19" s="60"/>
      <c r="BV19" s="60"/>
      <c r="BW19" s="102"/>
      <c r="BX19" s="102"/>
      <c r="BY19" s="102"/>
    </row>
    <row r="20" spans="1:77" s="101" customFormat="1" ht="45" x14ac:dyDescent="0.25">
      <c r="A20" s="345">
        <v>1992</v>
      </c>
      <c r="B20" s="88" t="s">
        <v>352</v>
      </c>
      <c r="C20" s="88" t="s">
        <v>488</v>
      </c>
      <c r="D20" s="89" t="s">
        <v>351</v>
      </c>
      <c r="E20" s="89" t="s">
        <v>1026</v>
      </c>
      <c r="F20" s="89" t="s">
        <v>1027</v>
      </c>
      <c r="G20" s="90">
        <v>200000</v>
      </c>
      <c r="H20" s="90"/>
      <c r="I20" s="89" t="s">
        <v>1017</v>
      </c>
      <c r="J20" s="89" t="s">
        <v>141</v>
      </c>
      <c r="K20" s="90"/>
      <c r="L20" s="89" t="s">
        <v>1018</v>
      </c>
      <c r="M20" s="89" t="s">
        <v>21</v>
      </c>
      <c r="N20" s="90"/>
      <c r="O20" s="89" t="s">
        <v>1019</v>
      </c>
      <c r="P20" s="89" t="s">
        <v>21</v>
      </c>
      <c r="Q20" s="90"/>
      <c r="R20" s="89" t="s">
        <v>1020</v>
      </c>
      <c r="S20" s="89" t="s">
        <v>1014</v>
      </c>
      <c r="T20" s="90"/>
      <c r="U20" s="89" t="s">
        <v>1021</v>
      </c>
      <c r="V20" s="89" t="s">
        <v>819</v>
      </c>
      <c r="W20" s="90"/>
      <c r="X20" s="89" t="s">
        <v>1022</v>
      </c>
      <c r="Y20" s="89" t="s">
        <v>103</v>
      </c>
      <c r="Z20" s="90"/>
      <c r="AA20" s="89" t="s">
        <v>1023</v>
      </c>
      <c r="AB20" s="89" t="s">
        <v>103</v>
      </c>
      <c r="AC20" s="90"/>
      <c r="AD20" s="89" t="s">
        <v>1024</v>
      </c>
      <c r="AE20" s="89" t="s">
        <v>1025</v>
      </c>
      <c r="AF20" s="90"/>
      <c r="AG20" s="89" t="s">
        <v>1016</v>
      </c>
      <c r="AH20" s="89" t="s">
        <v>141</v>
      </c>
      <c r="AI20" s="90"/>
      <c r="AJ20" s="89" t="s">
        <v>1028</v>
      </c>
      <c r="AK20" s="89" t="s">
        <v>1027</v>
      </c>
      <c r="AL20" s="90"/>
      <c r="AM20" s="89" t="s">
        <v>1029</v>
      </c>
      <c r="AN20" s="89" t="s">
        <v>1027</v>
      </c>
      <c r="AO20" s="90"/>
      <c r="AP20" s="89" t="s">
        <v>1030</v>
      </c>
      <c r="AQ20" s="89" t="s">
        <v>196</v>
      </c>
      <c r="AR20" s="90"/>
      <c r="AS20" s="89" t="s">
        <v>1031</v>
      </c>
      <c r="AT20" s="89" t="s">
        <v>196</v>
      </c>
      <c r="AU20" s="90"/>
      <c r="AV20" s="89" t="s">
        <v>1032</v>
      </c>
      <c r="AW20" s="89" t="s">
        <v>26</v>
      </c>
      <c r="AX20" s="90"/>
      <c r="AY20" s="89"/>
      <c r="AZ20" s="89"/>
      <c r="BA20" s="90"/>
      <c r="BB20" s="89"/>
      <c r="BC20" s="89"/>
      <c r="BD20" s="90"/>
      <c r="BE20" s="89"/>
      <c r="BF20" s="89"/>
      <c r="BG20" s="90"/>
      <c r="BH20" s="89"/>
      <c r="BI20" s="89"/>
      <c r="BJ20" s="90"/>
      <c r="BK20" s="89"/>
      <c r="BL20" s="89"/>
      <c r="BM20" s="90"/>
      <c r="BN20" s="89"/>
      <c r="BO20" s="89"/>
      <c r="BP20" s="89"/>
      <c r="BQ20" s="90"/>
      <c r="BR20" s="89"/>
      <c r="BS20" s="89"/>
      <c r="BT20" s="90"/>
      <c r="BU20" s="89"/>
      <c r="BV20" s="89"/>
      <c r="BW20" s="102"/>
      <c r="BX20" s="102"/>
      <c r="BY20" s="102"/>
    </row>
    <row r="21" spans="1:77" s="101" customFormat="1" ht="45" x14ac:dyDescent="0.25">
      <c r="A21" s="346"/>
      <c r="B21" s="53" t="s">
        <v>353</v>
      </c>
      <c r="C21" s="53" t="s">
        <v>488</v>
      </c>
      <c r="D21" s="54" t="s">
        <v>354</v>
      </c>
      <c r="E21" s="54" t="s">
        <v>268</v>
      </c>
      <c r="F21" s="54" t="s">
        <v>79</v>
      </c>
      <c r="G21" s="55">
        <v>198128</v>
      </c>
      <c r="H21" s="55"/>
      <c r="I21" s="54" t="s">
        <v>1033</v>
      </c>
      <c r="J21" s="54" t="s">
        <v>79</v>
      </c>
      <c r="K21" s="55"/>
      <c r="L21" s="54" t="s">
        <v>1034</v>
      </c>
      <c r="M21" s="54" t="s">
        <v>79</v>
      </c>
      <c r="N21" s="55"/>
      <c r="O21" s="54" t="s">
        <v>1035</v>
      </c>
      <c r="P21" s="54" t="s">
        <v>79</v>
      </c>
      <c r="Q21" s="55"/>
      <c r="R21" s="54" t="s">
        <v>1036</v>
      </c>
      <c r="S21" s="54" t="s">
        <v>1037</v>
      </c>
      <c r="T21" s="55"/>
      <c r="U21" s="54" t="s">
        <v>1038</v>
      </c>
      <c r="V21" s="54" t="s">
        <v>1014</v>
      </c>
      <c r="W21" s="55"/>
      <c r="X21" s="54" t="s">
        <v>1039</v>
      </c>
      <c r="Y21" s="54" t="s">
        <v>1040</v>
      </c>
      <c r="Z21" s="55"/>
      <c r="AA21" s="54" t="s">
        <v>33</v>
      </c>
      <c r="AB21" s="54" t="s">
        <v>1041</v>
      </c>
      <c r="AC21" s="55"/>
      <c r="AD21" s="54" t="s">
        <v>1042</v>
      </c>
      <c r="AE21" s="54"/>
      <c r="AF21" s="55"/>
      <c r="AG21" s="54" t="s">
        <v>1043</v>
      </c>
      <c r="AH21" s="54" t="s">
        <v>1044</v>
      </c>
      <c r="AI21" s="55"/>
      <c r="AJ21" s="54" t="s">
        <v>39</v>
      </c>
      <c r="AK21" s="54" t="s">
        <v>1041</v>
      </c>
      <c r="AL21" s="55"/>
      <c r="AM21" s="54" t="s">
        <v>1045</v>
      </c>
      <c r="AN21" s="54" t="s">
        <v>79</v>
      </c>
      <c r="AO21" s="55"/>
      <c r="AP21" s="54" t="s">
        <v>1046</v>
      </c>
      <c r="AQ21" s="54" t="s">
        <v>1047</v>
      </c>
      <c r="AR21" s="55"/>
      <c r="AS21" s="54" t="s">
        <v>1048</v>
      </c>
      <c r="AT21" s="54" t="s">
        <v>1049</v>
      </c>
      <c r="AU21" s="55"/>
      <c r="AV21" s="54" t="s">
        <v>1050</v>
      </c>
      <c r="AW21" s="54" t="s">
        <v>1051</v>
      </c>
      <c r="AX21" s="55"/>
      <c r="AY21" s="54" t="s">
        <v>1052</v>
      </c>
      <c r="AZ21" s="54" t="s">
        <v>196</v>
      </c>
      <c r="BA21" s="55"/>
      <c r="BB21" s="54" t="s">
        <v>655</v>
      </c>
      <c r="BC21" s="54" t="s">
        <v>1053</v>
      </c>
      <c r="BD21" s="55"/>
      <c r="BE21" s="54" t="s">
        <v>1054</v>
      </c>
      <c r="BF21" s="54" t="s">
        <v>1055</v>
      </c>
      <c r="BG21" s="55"/>
      <c r="BH21" s="54" t="s">
        <v>1056</v>
      </c>
      <c r="BI21" s="54" t="s">
        <v>1057</v>
      </c>
      <c r="BJ21" s="55"/>
      <c r="BK21" s="54" t="s">
        <v>1058</v>
      </c>
      <c r="BL21" s="54" t="s">
        <v>1059</v>
      </c>
      <c r="BM21" s="55"/>
      <c r="BN21" s="54"/>
      <c r="BO21" s="54"/>
      <c r="BP21" s="54"/>
      <c r="BQ21" s="55"/>
      <c r="BR21" s="54"/>
      <c r="BS21" s="54"/>
      <c r="BT21" s="55"/>
      <c r="BU21" s="54"/>
      <c r="BV21" s="54"/>
      <c r="BW21" s="102"/>
      <c r="BX21" s="102"/>
      <c r="BY21" s="102"/>
    </row>
    <row r="22" spans="1:77" s="101" customFormat="1" ht="45" x14ac:dyDescent="0.25">
      <c r="A22" s="346"/>
      <c r="B22" s="91" t="s">
        <v>355</v>
      </c>
      <c r="C22" s="139" t="s">
        <v>488</v>
      </c>
      <c r="D22" s="92" t="s">
        <v>356</v>
      </c>
      <c r="E22" s="92" t="s">
        <v>1060</v>
      </c>
      <c r="F22" s="92" t="s">
        <v>79</v>
      </c>
      <c r="G22" s="93">
        <v>198698</v>
      </c>
      <c r="H22" s="93"/>
      <c r="I22" s="92" t="s">
        <v>1061</v>
      </c>
      <c r="J22" s="92" t="s">
        <v>79</v>
      </c>
      <c r="K22" s="93"/>
      <c r="L22" s="92" t="s">
        <v>1062</v>
      </c>
      <c r="M22" s="92" t="s">
        <v>157</v>
      </c>
      <c r="N22" s="93"/>
      <c r="O22" s="92" t="s">
        <v>1063</v>
      </c>
      <c r="P22" s="92" t="s">
        <v>154</v>
      </c>
      <c r="Q22" s="93"/>
      <c r="R22" s="92" t="s">
        <v>1064</v>
      </c>
      <c r="S22" s="92" t="s">
        <v>1065</v>
      </c>
      <c r="T22" s="93"/>
      <c r="U22" s="92" t="s">
        <v>1066</v>
      </c>
      <c r="V22" s="92" t="s">
        <v>1067</v>
      </c>
      <c r="W22" s="93"/>
      <c r="X22" s="92"/>
      <c r="Y22" s="92"/>
      <c r="Z22" s="93"/>
      <c r="AA22" s="92"/>
      <c r="AB22" s="92"/>
      <c r="AC22" s="93"/>
      <c r="AD22" s="92"/>
      <c r="AE22" s="92"/>
      <c r="AF22" s="93"/>
      <c r="AG22" s="92"/>
      <c r="AH22" s="92"/>
      <c r="AI22" s="93"/>
      <c r="AJ22" s="92"/>
      <c r="AK22" s="92"/>
      <c r="AL22" s="93"/>
      <c r="AM22" s="92"/>
      <c r="AN22" s="92"/>
      <c r="AO22" s="93"/>
      <c r="AP22" s="92"/>
      <c r="AQ22" s="92"/>
      <c r="AR22" s="93"/>
      <c r="AS22" s="92"/>
      <c r="AT22" s="92"/>
      <c r="AU22" s="93"/>
      <c r="AV22" s="92"/>
      <c r="AW22" s="92"/>
      <c r="AX22" s="93"/>
      <c r="AY22" s="92"/>
      <c r="AZ22" s="92"/>
      <c r="BA22" s="93"/>
      <c r="BB22" s="92"/>
      <c r="BC22" s="92"/>
      <c r="BD22" s="93"/>
      <c r="BE22" s="92"/>
      <c r="BF22" s="92"/>
      <c r="BG22" s="93"/>
      <c r="BH22" s="92"/>
      <c r="BI22" s="92"/>
      <c r="BJ22" s="93"/>
      <c r="BK22" s="92"/>
      <c r="BL22" s="92"/>
      <c r="BM22" s="93"/>
      <c r="BN22" s="92"/>
      <c r="BO22" s="92"/>
      <c r="BP22" s="92"/>
      <c r="BQ22" s="93"/>
      <c r="BR22" s="92"/>
      <c r="BS22" s="92"/>
      <c r="BT22" s="93"/>
      <c r="BU22" s="92"/>
      <c r="BV22" s="92"/>
      <c r="BW22" s="102"/>
      <c r="BX22" s="102"/>
      <c r="BY22" s="102"/>
    </row>
    <row r="23" spans="1:77" s="101" customFormat="1" ht="45" x14ac:dyDescent="0.25">
      <c r="A23" s="346"/>
      <c r="B23" s="53" t="s">
        <v>357</v>
      </c>
      <c r="C23" s="53" t="s">
        <v>488</v>
      </c>
      <c r="D23" s="54" t="s">
        <v>358</v>
      </c>
      <c r="E23" s="54" t="s">
        <v>1069</v>
      </c>
      <c r="F23" s="54" t="s">
        <v>196</v>
      </c>
      <c r="G23" s="55">
        <v>35029</v>
      </c>
      <c r="H23" s="55"/>
      <c r="I23" s="54" t="s">
        <v>1070</v>
      </c>
      <c r="J23" s="54" t="s">
        <v>196</v>
      </c>
      <c r="K23" s="55"/>
      <c r="L23" s="54" t="s">
        <v>1071</v>
      </c>
      <c r="M23" s="54" t="s">
        <v>196</v>
      </c>
      <c r="N23" s="55"/>
      <c r="O23" s="54" t="s">
        <v>1072</v>
      </c>
      <c r="P23" s="54" t="s">
        <v>1073</v>
      </c>
      <c r="Q23" s="55"/>
      <c r="R23" s="54" t="s">
        <v>1074</v>
      </c>
      <c r="S23" s="54" t="s">
        <v>806</v>
      </c>
      <c r="T23" s="55"/>
      <c r="U23" s="54" t="s">
        <v>1075</v>
      </c>
      <c r="V23" s="54" t="s">
        <v>21</v>
      </c>
      <c r="W23" s="55"/>
      <c r="X23" s="54" t="s">
        <v>766</v>
      </c>
      <c r="Y23" s="54" t="s">
        <v>117</v>
      </c>
      <c r="Z23" s="55"/>
      <c r="AA23" s="54" t="s">
        <v>1076</v>
      </c>
      <c r="AB23" s="54" t="s">
        <v>196</v>
      </c>
      <c r="AC23" s="55"/>
      <c r="AD23" s="54"/>
      <c r="AE23" s="54"/>
      <c r="AF23" s="55"/>
      <c r="AG23" s="54"/>
      <c r="AH23" s="54"/>
      <c r="AI23" s="55"/>
      <c r="AJ23" s="54"/>
      <c r="AK23" s="54"/>
      <c r="AL23" s="55"/>
      <c r="AM23" s="54"/>
      <c r="AN23" s="54"/>
      <c r="AO23" s="55"/>
      <c r="AP23" s="54"/>
      <c r="AQ23" s="54"/>
      <c r="AR23" s="55"/>
      <c r="AS23" s="54"/>
      <c r="AT23" s="54"/>
      <c r="AU23" s="55"/>
      <c r="AV23" s="54"/>
      <c r="AW23" s="54"/>
      <c r="AX23" s="55"/>
      <c r="AY23" s="54"/>
      <c r="AZ23" s="54"/>
      <c r="BA23" s="55"/>
      <c r="BB23" s="54"/>
      <c r="BC23" s="54"/>
      <c r="BD23" s="55"/>
      <c r="BE23" s="54"/>
      <c r="BF23" s="54"/>
      <c r="BG23" s="55"/>
      <c r="BH23" s="54"/>
      <c r="BI23" s="54"/>
      <c r="BJ23" s="55"/>
      <c r="BK23" s="54"/>
      <c r="BL23" s="54"/>
      <c r="BM23" s="55"/>
      <c r="BN23" s="54"/>
      <c r="BO23" s="54"/>
      <c r="BP23" s="54"/>
      <c r="BQ23" s="55"/>
      <c r="BR23" s="54"/>
      <c r="BS23" s="54"/>
      <c r="BT23" s="55"/>
      <c r="BU23" s="54"/>
      <c r="BV23" s="54"/>
      <c r="BW23" s="102"/>
      <c r="BX23" s="102"/>
      <c r="BY23" s="102"/>
    </row>
    <row r="24" spans="1:77" s="101" customFormat="1" ht="45" x14ac:dyDescent="0.25">
      <c r="A24" s="346"/>
      <c r="B24" s="91" t="s">
        <v>359</v>
      </c>
      <c r="C24" s="91" t="s">
        <v>486</v>
      </c>
      <c r="D24" s="92" t="s">
        <v>360</v>
      </c>
      <c r="E24" s="92" t="s">
        <v>286</v>
      </c>
      <c r="F24" s="92" t="s">
        <v>26</v>
      </c>
      <c r="G24" s="93">
        <v>10000</v>
      </c>
      <c r="H24" s="93"/>
      <c r="I24" s="92" t="s">
        <v>1077</v>
      </c>
      <c r="J24" s="92" t="s">
        <v>1078</v>
      </c>
      <c r="K24" s="93"/>
      <c r="L24" s="92" t="s">
        <v>1079</v>
      </c>
      <c r="M24" s="92" t="s">
        <v>1080</v>
      </c>
      <c r="N24" s="93"/>
      <c r="O24" s="92" t="s">
        <v>659</v>
      </c>
      <c r="P24" s="92" t="s">
        <v>1081</v>
      </c>
      <c r="Q24" s="93"/>
      <c r="R24" s="92" t="s">
        <v>1082</v>
      </c>
      <c r="S24" s="92" t="s">
        <v>1083</v>
      </c>
      <c r="T24" s="93"/>
      <c r="U24" s="92"/>
      <c r="V24" s="92"/>
      <c r="W24" s="93"/>
      <c r="X24" s="92"/>
      <c r="Y24" s="92"/>
      <c r="Z24" s="93"/>
      <c r="AA24" s="92"/>
      <c r="AB24" s="92"/>
      <c r="AC24" s="93"/>
      <c r="AD24" s="92"/>
      <c r="AE24" s="92"/>
      <c r="AF24" s="93"/>
      <c r="AG24" s="92"/>
      <c r="AH24" s="92"/>
      <c r="AI24" s="93"/>
      <c r="AJ24" s="92"/>
      <c r="AK24" s="92"/>
      <c r="AL24" s="93"/>
      <c r="AM24" s="92"/>
      <c r="AN24" s="92"/>
      <c r="AO24" s="93"/>
      <c r="AP24" s="92"/>
      <c r="AQ24" s="92"/>
      <c r="AR24" s="93"/>
      <c r="AS24" s="92"/>
      <c r="AT24" s="92"/>
      <c r="AU24" s="93"/>
      <c r="AV24" s="92"/>
      <c r="AW24" s="92"/>
      <c r="AX24" s="93"/>
      <c r="AY24" s="92"/>
      <c r="AZ24" s="92"/>
      <c r="BA24" s="93"/>
      <c r="BB24" s="92"/>
      <c r="BC24" s="92"/>
      <c r="BD24" s="93"/>
      <c r="BE24" s="92"/>
      <c r="BF24" s="92"/>
      <c r="BG24" s="93"/>
      <c r="BH24" s="92"/>
      <c r="BI24" s="92"/>
      <c r="BJ24" s="93"/>
      <c r="BK24" s="92"/>
      <c r="BL24" s="92"/>
      <c r="BM24" s="93"/>
      <c r="BN24" s="92"/>
      <c r="BO24" s="92"/>
      <c r="BP24" s="92"/>
      <c r="BQ24" s="93"/>
      <c r="BR24" s="92"/>
      <c r="BS24" s="92"/>
      <c r="BT24" s="93"/>
      <c r="BU24" s="92"/>
      <c r="BV24" s="92"/>
      <c r="BW24" s="102"/>
      <c r="BX24" s="102"/>
      <c r="BY24" s="102"/>
    </row>
    <row r="25" spans="1:77" s="101" customFormat="1" ht="45" x14ac:dyDescent="0.25">
      <c r="A25" s="346"/>
      <c r="B25" s="53" t="s">
        <v>361</v>
      </c>
      <c r="C25" s="53" t="s">
        <v>486</v>
      </c>
      <c r="D25" s="54" t="s">
        <v>362</v>
      </c>
      <c r="E25" s="54" t="s">
        <v>1084</v>
      </c>
      <c r="F25" s="54" t="s">
        <v>647</v>
      </c>
      <c r="G25" s="55">
        <v>6899</v>
      </c>
      <c r="H25" s="55"/>
      <c r="I25" s="54"/>
      <c r="J25" s="54"/>
      <c r="K25" s="55"/>
      <c r="L25" s="54"/>
      <c r="M25" s="54"/>
      <c r="N25" s="55"/>
      <c r="O25" s="54"/>
      <c r="P25" s="54"/>
      <c r="Q25" s="55"/>
      <c r="R25" s="54"/>
      <c r="S25" s="54"/>
      <c r="T25" s="55"/>
      <c r="U25" s="54"/>
      <c r="V25" s="54"/>
      <c r="W25" s="55"/>
      <c r="X25" s="54"/>
      <c r="Y25" s="54"/>
      <c r="Z25" s="55"/>
      <c r="AA25" s="54"/>
      <c r="AB25" s="54"/>
      <c r="AC25" s="55"/>
      <c r="AD25" s="54"/>
      <c r="AE25" s="54"/>
      <c r="AF25" s="55"/>
      <c r="AG25" s="54"/>
      <c r="AH25" s="54"/>
      <c r="AI25" s="55"/>
      <c r="AJ25" s="54"/>
      <c r="AK25" s="54"/>
      <c r="AL25" s="55"/>
      <c r="AM25" s="54"/>
      <c r="AN25" s="54"/>
      <c r="AO25" s="55"/>
      <c r="AP25" s="54"/>
      <c r="AQ25" s="54"/>
      <c r="AR25" s="55"/>
      <c r="AS25" s="54"/>
      <c r="AT25" s="54"/>
      <c r="AU25" s="55"/>
      <c r="AV25" s="54"/>
      <c r="AW25" s="54"/>
      <c r="AX25" s="55"/>
      <c r="AY25" s="54"/>
      <c r="AZ25" s="54"/>
      <c r="BA25" s="55"/>
      <c r="BB25" s="54"/>
      <c r="BC25" s="54"/>
      <c r="BD25" s="55"/>
      <c r="BE25" s="54"/>
      <c r="BF25" s="54"/>
      <c r="BG25" s="55"/>
      <c r="BH25" s="54"/>
      <c r="BI25" s="54"/>
      <c r="BJ25" s="55"/>
      <c r="BK25" s="54"/>
      <c r="BL25" s="54"/>
      <c r="BM25" s="55"/>
      <c r="BN25" s="54"/>
      <c r="BO25" s="54"/>
      <c r="BP25" s="54"/>
      <c r="BQ25" s="55"/>
      <c r="BR25" s="54"/>
      <c r="BS25" s="54"/>
      <c r="BT25" s="55"/>
      <c r="BU25" s="54"/>
      <c r="BV25" s="54"/>
      <c r="BW25" s="102"/>
      <c r="BX25" s="102"/>
      <c r="BY25" s="102"/>
    </row>
    <row r="26" spans="1:77" s="101" customFormat="1" ht="30" x14ac:dyDescent="0.25">
      <c r="A26" s="346"/>
      <c r="B26" s="91" t="s">
        <v>363</v>
      </c>
      <c r="C26" s="91" t="s">
        <v>489</v>
      </c>
      <c r="D26" s="92" t="s">
        <v>364</v>
      </c>
      <c r="E26" s="92" t="s">
        <v>1085</v>
      </c>
      <c r="F26" s="92" t="s">
        <v>26</v>
      </c>
      <c r="G26" s="93">
        <v>8625</v>
      </c>
      <c r="H26" s="93"/>
      <c r="I26" s="92"/>
      <c r="J26" s="92"/>
      <c r="K26" s="93"/>
      <c r="L26" s="92"/>
      <c r="M26" s="92"/>
      <c r="N26" s="93"/>
      <c r="O26" s="92"/>
      <c r="P26" s="92"/>
      <c r="Q26" s="93"/>
      <c r="R26" s="92"/>
      <c r="S26" s="92"/>
      <c r="T26" s="93"/>
      <c r="U26" s="92"/>
      <c r="V26" s="92"/>
      <c r="W26" s="93"/>
      <c r="X26" s="92"/>
      <c r="Y26" s="92"/>
      <c r="Z26" s="93"/>
      <c r="AA26" s="92"/>
      <c r="AB26" s="92"/>
      <c r="AC26" s="93"/>
      <c r="AD26" s="92"/>
      <c r="AE26" s="92"/>
      <c r="AF26" s="93"/>
      <c r="AG26" s="92"/>
      <c r="AH26" s="92"/>
      <c r="AI26" s="93"/>
      <c r="AJ26" s="92"/>
      <c r="AK26" s="92"/>
      <c r="AL26" s="93"/>
      <c r="AM26" s="92"/>
      <c r="AN26" s="92"/>
      <c r="AO26" s="93"/>
      <c r="AP26" s="92"/>
      <c r="AQ26" s="92"/>
      <c r="AR26" s="93"/>
      <c r="AS26" s="92"/>
      <c r="AT26" s="92"/>
      <c r="AU26" s="93"/>
      <c r="AV26" s="92"/>
      <c r="AW26" s="92"/>
      <c r="AX26" s="93"/>
      <c r="AY26" s="92"/>
      <c r="AZ26" s="92"/>
      <c r="BA26" s="93"/>
      <c r="BB26" s="92"/>
      <c r="BC26" s="92"/>
      <c r="BD26" s="93"/>
      <c r="BE26" s="92"/>
      <c r="BF26" s="92"/>
      <c r="BG26" s="93"/>
      <c r="BH26" s="92"/>
      <c r="BI26" s="92"/>
      <c r="BJ26" s="93"/>
      <c r="BK26" s="92"/>
      <c r="BL26" s="92"/>
      <c r="BM26" s="93"/>
      <c r="BN26" s="92"/>
      <c r="BO26" s="92"/>
      <c r="BP26" s="92"/>
      <c r="BQ26" s="93"/>
      <c r="BR26" s="92"/>
      <c r="BS26" s="92"/>
      <c r="BT26" s="93"/>
      <c r="BU26" s="92"/>
      <c r="BV26" s="92"/>
      <c r="BW26" s="102"/>
      <c r="BX26" s="102"/>
      <c r="BY26" s="102"/>
    </row>
    <row r="27" spans="1:77" s="101" customFormat="1" ht="30" x14ac:dyDescent="0.25">
      <c r="A27" s="346"/>
      <c r="B27" s="53" t="s">
        <v>365</v>
      </c>
      <c r="C27" s="53" t="s">
        <v>487</v>
      </c>
      <c r="D27" s="54" t="s">
        <v>366</v>
      </c>
      <c r="E27" s="54"/>
      <c r="F27" s="54"/>
      <c r="G27" s="55">
        <v>18000</v>
      </c>
      <c r="H27" s="55"/>
      <c r="I27" s="54"/>
      <c r="J27" s="54"/>
      <c r="K27" s="55"/>
      <c r="L27" s="54"/>
      <c r="M27" s="54"/>
      <c r="N27" s="55"/>
      <c r="O27" s="54"/>
      <c r="P27" s="54"/>
      <c r="Q27" s="55"/>
      <c r="R27" s="54"/>
      <c r="S27" s="54"/>
      <c r="T27" s="55"/>
      <c r="U27" s="54"/>
      <c r="V27" s="54"/>
      <c r="W27" s="55"/>
      <c r="X27" s="54"/>
      <c r="Y27" s="54"/>
      <c r="Z27" s="55"/>
      <c r="AA27" s="54"/>
      <c r="AB27" s="54"/>
      <c r="AC27" s="55"/>
      <c r="AD27" s="54"/>
      <c r="AE27" s="54"/>
      <c r="AF27" s="55"/>
      <c r="AG27" s="54"/>
      <c r="AH27" s="54"/>
      <c r="AI27" s="55"/>
      <c r="AJ27" s="54"/>
      <c r="AK27" s="54"/>
      <c r="AL27" s="55"/>
      <c r="AM27" s="54"/>
      <c r="AN27" s="54"/>
      <c r="AO27" s="55"/>
      <c r="AP27" s="54"/>
      <c r="AQ27" s="54"/>
      <c r="AR27" s="55"/>
      <c r="AS27" s="54"/>
      <c r="AT27" s="54"/>
      <c r="AU27" s="55"/>
      <c r="AV27" s="54"/>
      <c r="AW27" s="54"/>
      <c r="AX27" s="55"/>
      <c r="AY27" s="54"/>
      <c r="AZ27" s="54"/>
      <c r="BA27" s="55"/>
      <c r="BB27" s="54"/>
      <c r="BC27" s="54"/>
      <c r="BD27" s="55"/>
      <c r="BE27" s="54"/>
      <c r="BF27" s="54"/>
      <c r="BG27" s="55"/>
      <c r="BH27" s="54"/>
      <c r="BI27" s="54"/>
      <c r="BJ27" s="55"/>
      <c r="BK27" s="54"/>
      <c r="BL27" s="54"/>
      <c r="BM27" s="55"/>
      <c r="BN27" s="54"/>
      <c r="BO27" s="54"/>
      <c r="BP27" s="54"/>
      <c r="BQ27" s="55"/>
      <c r="BR27" s="54"/>
      <c r="BS27" s="54"/>
      <c r="BT27" s="55"/>
      <c r="BU27" s="54"/>
      <c r="BV27" s="54"/>
      <c r="BW27" s="102"/>
      <c r="BX27" s="102"/>
      <c r="BY27" s="102"/>
    </row>
    <row r="28" spans="1:77" s="101" customFormat="1" ht="30.75" thickBot="1" x14ac:dyDescent="0.3">
      <c r="A28" s="347"/>
      <c r="B28" s="94" t="s">
        <v>367</v>
      </c>
      <c r="C28" s="94" t="s">
        <v>485</v>
      </c>
      <c r="D28" s="95" t="s">
        <v>368</v>
      </c>
      <c r="E28" s="95"/>
      <c r="F28" s="95"/>
      <c r="G28" s="96">
        <v>3000</v>
      </c>
      <c r="H28" s="96"/>
      <c r="I28" s="95"/>
      <c r="J28" s="95"/>
      <c r="K28" s="96"/>
      <c r="L28" s="95"/>
      <c r="M28" s="95"/>
      <c r="N28" s="96"/>
      <c r="O28" s="95"/>
      <c r="P28" s="95"/>
      <c r="Q28" s="96"/>
      <c r="R28" s="95"/>
      <c r="S28" s="95"/>
      <c r="T28" s="96"/>
      <c r="U28" s="95"/>
      <c r="V28" s="95"/>
      <c r="W28" s="96"/>
      <c r="X28" s="95"/>
      <c r="Y28" s="95"/>
      <c r="Z28" s="96"/>
      <c r="AA28" s="95"/>
      <c r="AB28" s="95"/>
      <c r="AC28" s="96"/>
      <c r="AD28" s="95"/>
      <c r="AE28" s="95"/>
      <c r="AF28" s="96"/>
      <c r="AG28" s="95"/>
      <c r="AH28" s="95"/>
      <c r="AI28" s="96"/>
      <c r="AJ28" s="95"/>
      <c r="AK28" s="95"/>
      <c r="AL28" s="96"/>
      <c r="AM28" s="95"/>
      <c r="AN28" s="95"/>
      <c r="AO28" s="96"/>
      <c r="AP28" s="95"/>
      <c r="AQ28" s="95"/>
      <c r="AR28" s="96"/>
      <c r="AS28" s="95"/>
      <c r="AT28" s="95"/>
      <c r="AU28" s="96"/>
      <c r="AV28" s="95"/>
      <c r="AW28" s="95"/>
      <c r="AX28" s="96"/>
      <c r="AY28" s="95"/>
      <c r="AZ28" s="95"/>
      <c r="BA28" s="96"/>
      <c r="BB28" s="95"/>
      <c r="BC28" s="95"/>
      <c r="BD28" s="96"/>
      <c r="BE28" s="95"/>
      <c r="BF28" s="95"/>
      <c r="BG28" s="96"/>
      <c r="BH28" s="95"/>
      <c r="BI28" s="95"/>
      <c r="BJ28" s="96"/>
      <c r="BK28" s="95"/>
      <c r="BL28" s="95"/>
      <c r="BM28" s="96"/>
      <c r="BN28" s="95"/>
      <c r="BO28" s="95"/>
      <c r="BP28" s="95"/>
      <c r="BQ28" s="96"/>
      <c r="BR28" s="95"/>
      <c r="BS28" s="95"/>
      <c r="BT28" s="96"/>
      <c r="BU28" s="95"/>
      <c r="BV28" s="95"/>
      <c r="BW28" s="102"/>
      <c r="BX28" s="102"/>
      <c r="BY28" s="102"/>
    </row>
    <row r="29" spans="1:77" s="101" customFormat="1" ht="30" x14ac:dyDescent="0.25">
      <c r="A29" s="348">
        <v>1993</v>
      </c>
      <c r="B29" s="62" t="s">
        <v>369</v>
      </c>
      <c r="C29" s="62" t="s">
        <v>486</v>
      </c>
      <c r="D29" s="63" t="s">
        <v>370</v>
      </c>
      <c r="E29" s="63"/>
      <c r="F29" s="63" t="s">
        <v>1086</v>
      </c>
      <c r="G29" s="64">
        <v>2500</v>
      </c>
      <c r="H29" s="64"/>
      <c r="I29" s="63"/>
      <c r="J29" s="63" t="s">
        <v>309</v>
      </c>
      <c r="K29" s="64"/>
      <c r="L29" s="63" t="s">
        <v>703</v>
      </c>
      <c r="M29" s="63"/>
      <c r="N29" s="64" t="s">
        <v>1087</v>
      </c>
      <c r="O29" s="63"/>
      <c r="P29" s="63" t="s">
        <v>26</v>
      </c>
      <c r="Q29" s="64"/>
      <c r="R29" s="63" t="s">
        <v>21</v>
      </c>
      <c r="S29" s="63"/>
      <c r="T29" s="64" t="s">
        <v>141</v>
      </c>
      <c r="U29" s="63"/>
      <c r="V29" s="63" t="s">
        <v>79</v>
      </c>
      <c r="W29" s="64"/>
      <c r="X29" s="63"/>
      <c r="Y29" s="63"/>
      <c r="Z29" s="64"/>
      <c r="AA29" s="63"/>
      <c r="AB29" s="63"/>
      <c r="AC29" s="64"/>
      <c r="AD29" s="63"/>
      <c r="AE29" s="63"/>
      <c r="AF29" s="64"/>
      <c r="AG29" s="63"/>
      <c r="AH29" s="63"/>
      <c r="AI29" s="64"/>
      <c r="AJ29" s="63"/>
      <c r="AK29" s="63"/>
      <c r="AL29" s="64"/>
      <c r="AM29" s="63"/>
      <c r="AN29" s="63"/>
      <c r="AO29" s="64"/>
      <c r="AP29" s="63"/>
      <c r="AQ29" s="63"/>
      <c r="AR29" s="64"/>
      <c r="AS29" s="63"/>
      <c r="AT29" s="63"/>
      <c r="AU29" s="64"/>
      <c r="AV29" s="63"/>
      <c r="AW29" s="63"/>
      <c r="AX29" s="64"/>
      <c r="AY29" s="63"/>
      <c r="AZ29" s="63"/>
      <c r="BA29" s="64"/>
      <c r="BB29" s="63"/>
      <c r="BC29" s="63"/>
      <c r="BD29" s="64"/>
      <c r="BE29" s="63"/>
      <c r="BF29" s="63"/>
      <c r="BG29" s="64"/>
      <c r="BH29" s="63"/>
      <c r="BI29" s="63"/>
      <c r="BJ29" s="64"/>
      <c r="BK29" s="63"/>
      <c r="BL29" s="63"/>
      <c r="BM29" s="64"/>
      <c r="BN29" s="63"/>
      <c r="BO29" s="63"/>
      <c r="BP29" s="63"/>
      <c r="BQ29" s="64"/>
      <c r="BR29" s="63"/>
      <c r="BS29" s="63"/>
      <c r="BT29" s="64"/>
      <c r="BU29" s="63"/>
      <c r="BV29" s="63"/>
      <c r="BW29" s="102"/>
      <c r="BX29" s="102"/>
      <c r="BY29" s="102"/>
    </row>
    <row r="30" spans="1:77" s="101" customFormat="1" ht="45" x14ac:dyDescent="0.25">
      <c r="A30" s="349"/>
      <c r="B30" s="73" t="s">
        <v>371</v>
      </c>
      <c r="C30" s="73" t="s">
        <v>488</v>
      </c>
      <c r="D30" s="74" t="s">
        <v>372</v>
      </c>
      <c r="E30" s="74" t="s">
        <v>1088</v>
      </c>
      <c r="F30" s="74" t="s">
        <v>1089</v>
      </c>
      <c r="G30" s="75">
        <v>12000</v>
      </c>
      <c r="H30" s="75"/>
      <c r="I30" s="74" t="s">
        <v>1090</v>
      </c>
      <c r="J30" s="74" t="s">
        <v>518</v>
      </c>
      <c r="K30" s="75"/>
      <c r="L30" s="74" t="s">
        <v>517</v>
      </c>
      <c r="M30" s="74" t="s">
        <v>518</v>
      </c>
      <c r="N30" s="75"/>
      <c r="O30" s="74" t="s">
        <v>1091</v>
      </c>
      <c r="P30" s="74" t="s">
        <v>1092</v>
      </c>
      <c r="Q30" s="75"/>
      <c r="R30" s="74"/>
      <c r="S30" s="74"/>
      <c r="T30" s="75"/>
      <c r="U30" s="74"/>
      <c r="V30" s="74"/>
      <c r="W30" s="75"/>
      <c r="X30" s="74"/>
      <c r="Y30" s="74"/>
      <c r="Z30" s="75"/>
      <c r="AA30" s="74"/>
      <c r="AB30" s="74"/>
      <c r="AC30" s="75"/>
      <c r="AD30" s="74"/>
      <c r="AE30" s="74"/>
      <c r="AF30" s="75"/>
      <c r="AG30" s="74"/>
      <c r="AH30" s="74"/>
      <c r="AI30" s="75"/>
      <c r="AJ30" s="74"/>
      <c r="AK30" s="74"/>
      <c r="AL30" s="75"/>
      <c r="AM30" s="74"/>
      <c r="AN30" s="74"/>
      <c r="AO30" s="75"/>
      <c r="AP30" s="74"/>
      <c r="AQ30" s="74"/>
      <c r="AR30" s="75"/>
      <c r="AS30" s="74"/>
      <c r="AT30" s="74"/>
      <c r="AU30" s="75"/>
      <c r="AV30" s="74"/>
      <c r="AW30" s="74"/>
      <c r="AX30" s="75"/>
      <c r="AY30" s="74"/>
      <c r="AZ30" s="74"/>
      <c r="BA30" s="75"/>
      <c r="BB30" s="74"/>
      <c r="BC30" s="74"/>
      <c r="BD30" s="75"/>
      <c r="BE30" s="74"/>
      <c r="BF30" s="74"/>
      <c r="BG30" s="75"/>
      <c r="BH30" s="74"/>
      <c r="BI30" s="74"/>
      <c r="BJ30" s="75"/>
      <c r="BK30" s="74"/>
      <c r="BL30" s="74"/>
      <c r="BM30" s="75"/>
      <c r="BN30" s="74"/>
      <c r="BO30" s="74"/>
      <c r="BP30" s="74"/>
      <c r="BQ30" s="75"/>
      <c r="BR30" s="74"/>
      <c r="BS30" s="74"/>
      <c r="BT30" s="75"/>
      <c r="BU30" s="74"/>
      <c r="BV30" s="74"/>
      <c r="BW30" s="102"/>
      <c r="BX30" s="102"/>
      <c r="BY30" s="102"/>
    </row>
    <row r="31" spans="1:77" s="101" customFormat="1" ht="60" x14ac:dyDescent="0.25">
      <c r="A31" s="349"/>
      <c r="B31" s="53" t="s">
        <v>373</v>
      </c>
      <c r="C31" s="53" t="s">
        <v>490</v>
      </c>
      <c r="D31" s="54" t="s">
        <v>374</v>
      </c>
      <c r="E31" s="54" t="s">
        <v>1093</v>
      </c>
      <c r="F31" s="54" t="s">
        <v>141</v>
      </c>
      <c r="G31" s="55">
        <v>150000</v>
      </c>
      <c r="H31" s="55"/>
      <c r="I31" s="54" t="s">
        <v>1094</v>
      </c>
      <c r="J31" s="54" t="s">
        <v>1095</v>
      </c>
      <c r="K31" s="55"/>
      <c r="L31" s="54" t="s">
        <v>123</v>
      </c>
      <c r="M31" s="54" t="s">
        <v>1096</v>
      </c>
      <c r="N31" s="55"/>
      <c r="O31" s="54" t="s">
        <v>835</v>
      </c>
      <c r="P31" s="54" t="s">
        <v>130</v>
      </c>
      <c r="Q31" s="55"/>
      <c r="R31" s="54" t="s">
        <v>146</v>
      </c>
      <c r="S31" s="54" t="s">
        <v>79</v>
      </c>
      <c r="T31" s="55"/>
      <c r="U31" s="54"/>
      <c r="V31" s="54"/>
      <c r="W31" s="55"/>
      <c r="X31" s="54"/>
      <c r="Y31" s="54"/>
      <c r="Z31" s="55"/>
      <c r="AA31" s="54"/>
      <c r="AB31" s="54"/>
      <c r="AC31" s="55"/>
      <c r="AD31" s="54"/>
      <c r="AE31" s="54"/>
      <c r="AF31" s="55"/>
      <c r="AG31" s="54"/>
      <c r="AH31" s="54"/>
      <c r="AI31" s="55"/>
      <c r="AJ31" s="54"/>
      <c r="AK31" s="54"/>
      <c r="AL31" s="55"/>
      <c r="AM31" s="54"/>
      <c r="AN31" s="54"/>
      <c r="AO31" s="55"/>
      <c r="AP31" s="54"/>
      <c r="AQ31" s="54"/>
      <c r="AR31" s="55"/>
      <c r="AS31" s="54"/>
      <c r="AT31" s="54"/>
      <c r="AU31" s="55"/>
      <c r="AV31" s="54"/>
      <c r="AW31" s="54"/>
      <c r="AX31" s="55"/>
      <c r="AY31" s="54"/>
      <c r="AZ31" s="54"/>
      <c r="BA31" s="55"/>
      <c r="BB31" s="54"/>
      <c r="BC31" s="54"/>
      <c r="BD31" s="55"/>
      <c r="BE31" s="54"/>
      <c r="BF31" s="54"/>
      <c r="BG31" s="55"/>
      <c r="BH31" s="54"/>
      <c r="BI31" s="54"/>
      <c r="BJ31" s="55"/>
      <c r="BK31" s="54"/>
      <c r="BL31" s="54"/>
      <c r="BM31" s="55"/>
      <c r="BN31" s="54"/>
      <c r="BO31" s="54"/>
      <c r="BP31" s="54"/>
      <c r="BQ31" s="55"/>
      <c r="BR31" s="54"/>
      <c r="BS31" s="54"/>
      <c r="BT31" s="55"/>
      <c r="BU31" s="54"/>
      <c r="BV31" s="54"/>
      <c r="BW31" s="102"/>
      <c r="BX31" s="102"/>
      <c r="BY31" s="102"/>
    </row>
    <row r="32" spans="1:77" s="101" customFormat="1" ht="60" x14ac:dyDescent="0.25">
      <c r="A32" s="349"/>
      <c r="B32" s="73" t="s">
        <v>375</v>
      </c>
      <c r="C32" s="73" t="s">
        <v>491</v>
      </c>
      <c r="D32" s="74" t="s">
        <v>376</v>
      </c>
      <c r="E32" s="74" t="s">
        <v>1170</v>
      </c>
      <c r="F32" s="74" t="s">
        <v>79</v>
      </c>
      <c r="G32" s="75">
        <v>86260</v>
      </c>
      <c r="H32" s="75"/>
      <c r="I32" s="74" t="s">
        <v>1172</v>
      </c>
      <c r="J32" s="74" t="s">
        <v>1171</v>
      </c>
      <c r="K32" s="75"/>
      <c r="L32" s="74" t="s">
        <v>1167</v>
      </c>
      <c r="M32" s="74" t="s">
        <v>141</v>
      </c>
      <c r="N32" s="75"/>
      <c r="O32" s="74" t="s">
        <v>1026</v>
      </c>
      <c r="P32" s="74" t="s">
        <v>1171</v>
      </c>
      <c r="Q32" s="75"/>
      <c r="R32" s="74" t="s">
        <v>1173</v>
      </c>
      <c r="S32" s="74" t="s">
        <v>1133</v>
      </c>
      <c r="T32" s="75"/>
      <c r="U32" s="74" t="s">
        <v>922</v>
      </c>
      <c r="V32" s="74" t="s">
        <v>1174</v>
      </c>
      <c r="W32" s="75"/>
      <c r="X32" s="74" t="s">
        <v>1175</v>
      </c>
      <c r="Y32" s="74" t="s">
        <v>1176</v>
      </c>
      <c r="Z32" s="75"/>
      <c r="AA32" s="74" t="s">
        <v>1177</v>
      </c>
      <c r="AB32" s="74" t="s">
        <v>196</v>
      </c>
      <c r="AC32" s="75"/>
      <c r="AD32" s="74" t="s">
        <v>1178</v>
      </c>
      <c r="AE32" s="74" t="s">
        <v>26</v>
      </c>
      <c r="AF32" s="75"/>
      <c r="AG32" s="74"/>
      <c r="AH32" s="74"/>
      <c r="AI32" s="75"/>
      <c r="AJ32" s="74"/>
      <c r="AK32" s="74"/>
      <c r="AL32" s="75"/>
      <c r="AM32" s="74"/>
      <c r="AN32" s="74"/>
      <c r="AO32" s="75"/>
      <c r="AP32" s="74"/>
      <c r="AQ32" s="74"/>
      <c r="AR32" s="75"/>
      <c r="AS32" s="74"/>
      <c r="AT32" s="74"/>
      <c r="AU32" s="75"/>
      <c r="AV32" s="74"/>
      <c r="AW32" s="74"/>
      <c r="AX32" s="75"/>
      <c r="AY32" s="74"/>
      <c r="AZ32" s="74"/>
      <c r="BA32" s="75"/>
      <c r="BB32" s="74"/>
      <c r="BC32" s="74"/>
      <c r="BD32" s="75"/>
      <c r="BE32" s="74"/>
      <c r="BF32" s="74"/>
      <c r="BG32" s="75"/>
      <c r="BH32" s="74"/>
      <c r="BI32" s="74"/>
      <c r="BJ32" s="75"/>
      <c r="BK32" s="74"/>
      <c r="BL32" s="74"/>
      <c r="BM32" s="75"/>
      <c r="BN32" s="74"/>
      <c r="BO32" s="74"/>
      <c r="BP32" s="74"/>
      <c r="BQ32" s="75"/>
      <c r="BR32" s="74"/>
      <c r="BS32" s="74"/>
      <c r="BT32" s="75"/>
      <c r="BU32" s="74"/>
      <c r="BV32" s="74"/>
      <c r="BW32" s="102"/>
      <c r="BX32" s="102"/>
      <c r="BY32" s="102"/>
    </row>
    <row r="33" spans="1:77" s="101" customFormat="1" x14ac:dyDescent="0.25">
      <c r="A33" s="349"/>
      <c r="B33" s="53" t="s">
        <v>377</v>
      </c>
      <c r="C33" s="53" t="s">
        <v>491</v>
      </c>
      <c r="D33" s="54" t="s">
        <v>378</v>
      </c>
      <c r="E33" s="54"/>
      <c r="F33" s="54"/>
      <c r="G33" s="55">
        <v>25000</v>
      </c>
      <c r="H33" s="55"/>
      <c r="I33" s="54"/>
      <c r="J33" s="54"/>
      <c r="K33" s="55"/>
      <c r="L33" s="54"/>
      <c r="M33" s="54"/>
      <c r="N33" s="55"/>
      <c r="O33" s="54"/>
      <c r="P33" s="54"/>
      <c r="Q33" s="55"/>
      <c r="R33" s="54"/>
      <c r="S33" s="54"/>
      <c r="T33" s="55"/>
      <c r="U33" s="54"/>
      <c r="V33" s="54"/>
      <c r="W33" s="55"/>
      <c r="X33" s="54"/>
      <c r="Y33" s="54"/>
      <c r="Z33" s="55"/>
      <c r="AA33" s="54"/>
      <c r="AB33" s="54"/>
      <c r="AC33" s="55"/>
      <c r="AD33" s="54"/>
      <c r="AE33" s="54"/>
      <c r="AF33" s="55"/>
      <c r="AG33" s="54"/>
      <c r="AH33" s="54"/>
      <c r="AI33" s="55"/>
      <c r="AJ33" s="54"/>
      <c r="AK33" s="54"/>
      <c r="AL33" s="55"/>
      <c r="AM33" s="54"/>
      <c r="AN33" s="54"/>
      <c r="AO33" s="55"/>
      <c r="AP33" s="54"/>
      <c r="AQ33" s="54"/>
      <c r="AR33" s="55"/>
      <c r="AS33" s="54"/>
      <c r="AT33" s="54"/>
      <c r="AU33" s="55"/>
      <c r="AV33" s="54"/>
      <c r="AW33" s="54"/>
      <c r="AX33" s="55"/>
      <c r="AY33" s="54"/>
      <c r="AZ33" s="54"/>
      <c r="BA33" s="55"/>
      <c r="BB33" s="54"/>
      <c r="BC33" s="54"/>
      <c r="BD33" s="55"/>
      <c r="BE33" s="54"/>
      <c r="BF33" s="54"/>
      <c r="BG33" s="55"/>
      <c r="BH33" s="54"/>
      <c r="BI33" s="54"/>
      <c r="BJ33" s="55"/>
      <c r="BK33" s="54"/>
      <c r="BL33" s="54"/>
      <c r="BM33" s="55"/>
      <c r="BN33" s="54"/>
      <c r="BO33" s="54"/>
      <c r="BP33" s="54"/>
      <c r="BQ33" s="55"/>
      <c r="BR33" s="54"/>
      <c r="BS33" s="54"/>
      <c r="BT33" s="55"/>
      <c r="BU33" s="54"/>
      <c r="BV33" s="54"/>
      <c r="BW33" s="102"/>
      <c r="BX33" s="102"/>
      <c r="BY33" s="102"/>
    </row>
    <row r="34" spans="1:77" s="101" customFormat="1" ht="45" x14ac:dyDescent="0.25">
      <c r="A34" s="349"/>
      <c r="B34" s="73" t="s">
        <v>379</v>
      </c>
      <c r="C34" s="73" t="s">
        <v>491</v>
      </c>
      <c r="D34" s="74" t="s">
        <v>380</v>
      </c>
      <c r="E34" s="74" t="s">
        <v>286</v>
      </c>
      <c r="F34" s="74" t="s">
        <v>26</v>
      </c>
      <c r="G34" s="75">
        <v>71491</v>
      </c>
      <c r="H34" s="75"/>
      <c r="I34" s="74" t="s">
        <v>1098</v>
      </c>
      <c r="J34" s="74" t="s">
        <v>1014</v>
      </c>
      <c r="K34" s="75"/>
      <c r="L34" s="74" t="s">
        <v>1097</v>
      </c>
      <c r="M34" s="74" t="s">
        <v>1014</v>
      </c>
      <c r="N34" s="75"/>
      <c r="O34" s="74" t="s">
        <v>1099</v>
      </c>
      <c r="P34" s="74" t="s">
        <v>1100</v>
      </c>
      <c r="Q34" s="75"/>
      <c r="R34" s="74"/>
      <c r="S34" s="74"/>
      <c r="T34" s="75"/>
      <c r="U34" s="74"/>
      <c r="V34" s="74"/>
      <c r="W34" s="75"/>
      <c r="X34" s="74"/>
      <c r="Y34" s="74"/>
      <c r="Z34" s="75"/>
      <c r="AA34" s="74"/>
      <c r="AB34" s="74"/>
      <c r="AC34" s="75"/>
      <c r="AD34" s="74"/>
      <c r="AE34" s="74"/>
      <c r="AF34" s="75"/>
      <c r="AG34" s="74"/>
      <c r="AH34" s="74"/>
      <c r="AI34" s="75"/>
      <c r="AJ34" s="74"/>
      <c r="AK34" s="74"/>
      <c r="AL34" s="75"/>
      <c r="AM34" s="74"/>
      <c r="AN34" s="74"/>
      <c r="AO34" s="75"/>
      <c r="AP34" s="74"/>
      <c r="AQ34" s="74"/>
      <c r="AR34" s="75"/>
      <c r="AS34" s="74"/>
      <c r="AT34" s="74"/>
      <c r="AU34" s="75"/>
      <c r="AV34" s="74"/>
      <c r="AW34" s="74"/>
      <c r="AX34" s="75"/>
      <c r="AY34" s="74"/>
      <c r="AZ34" s="74"/>
      <c r="BA34" s="75"/>
      <c r="BB34" s="74"/>
      <c r="BC34" s="74"/>
      <c r="BD34" s="75"/>
      <c r="BE34" s="74"/>
      <c r="BF34" s="74"/>
      <c r="BG34" s="75"/>
      <c r="BH34" s="74"/>
      <c r="BI34" s="74"/>
      <c r="BJ34" s="75"/>
      <c r="BK34" s="74"/>
      <c r="BL34" s="74"/>
      <c r="BM34" s="75"/>
      <c r="BN34" s="74"/>
      <c r="BO34" s="74"/>
      <c r="BP34" s="74"/>
      <c r="BQ34" s="75"/>
      <c r="BR34" s="74"/>
      <c r="BS34" s="74"/>
      <c r="BT34" s="75"/>
      <c r="BU34" s="74"/>
      <c r="BV34" s="74"/>
      <c r="BW34" s="102"/>
      <c r="BX34" s="102"/>
      <c r="BY34" s="102"/>
    </row>
    <row r="35" spans="1:77" s="101" customFormat="1" ht="45" x14ac:dyDescent="0.25">
      <c r="A35" s="349"/>
      <c r="B35" s="53" t="s">
        <v>381</v>
      </c>
      <c r="C35" s="53" t="s">
        <v>492</v>
      </c>
      <c r="D35" s="54" t="s">
        <v>382</v>
      </c>
      <c r="E35" s="54" t="s">
        <v>1101</v>
      </c>
      <c r="F35" s="54" t="s">
        <v>1102</v>
      </c>
      <c r="G35" s="55">
        <v>2849</v>
      </c>
      <c r="H35" s="55"/>
      <c r="I35" s="54" t="s">
        <v>145</v>
      </c>
      <c r="J35" s="54" t="s">
        <v>154</v>
      </c>
      <c r="K35" s="55"/>
      <c r="L35" s="54"/>
      <c r="M35" s="54"/>
      <c r="N35" s="55"/>
      <c r="O35" s="54"/>
      <c r="P35" s="54"/>
      <c r="Q35" s="55"/>
      <c r="R35" s="54"/>
      <c r="S35" s="54"/>
      <c r="T35" s="55"/>
      <c r="U35" s="54"/>
      <c r="V35" s="54"/>
      <c r="W35" s="55"/>
      <c r="X35" s="54"/>
      <c r="Y35" s="54"/>
      <c r="Z35" s="55"/>
      <c r="AA35" s="54"/>
      <c r="AB35" s="54"/>
      <c r="AC35" s="55"/>
      <c r="AD35" s="54"/>
      <c r="AE35" s="54"/>
      <c r="AF35" s="55"/>
      <c r="AG35" s="54"/>
      <c r="AH35" s="54"/>
      <c r="AI35" s="55"/>
      <c r="AJ35" s="54"/>
      <c r="AK35" s="54"/>
      <c r="AL35" s="55"/>
      <c r="AM35" s="54"/>
      <c r="AN35" s="54"/>
      <c r="AO35" s="55"/>
      <c r="AP35" s="54"/>
      <c r="AQ35" s="54"/>
      <c r="AR35" s="55"/>
      <c r="AS35" s="54"/>
      <c r="AT35" s="54"/>
      <c r="AU35" s="55"/>
      <c r="AV35" s="54"/>
      <c r="AW35" s="54"/>
      <c r="AX35" s="55"/>
      <c r="AY35" s="54"/>
      <c r="AZ35" s="54"/>
      <c r="BA35" s="55"/>
      <c r="BB35" s="54"/>
      <c r="BC35" s="54"/>
      <c r="BD35" s="55"/>
      <c r="BE35" s="54"/>
      <c r="BF35" s="54"/>
      <c r="BG35" s="55"/>
      <c r="BH35" s="54"/>
      <c r="BI35" s="54"/>
      <c r="BJ35" s="55"/>
      <c r="BK35" s="54"/>
      <c r="BL35" s="54"/>
      <c r="BM35" s="55"/>
      <c r="BN35" s="54"/>
      <c r="BO35" s="54"/>
      <c r="BP35" s="54"/>
      <c r="BQ35" s="55"/>
      <c r="BR35" s="54"/>
      <c r="BS35" s="54"/>
      <c r="BT35" s="55"/>
      <c r="BU35" s="54"/>
      <c r="BV35" s="54"/>
      <c r="BW35" s="102"/>
      <c r="BX35" s="102"/>
      <c r="BY35" s="102"/>
    </row>
    <row r="36" spans="1:77" s="101" customFormat="1" ht="30" x14ac:dyDescent="0.25">
      <c r="A36" s="349"/>
      <c r="B36" s="73" t="s">
        <v>383</v>
      </c>
      <c r="C36" s="73" t="s">
        <v>488</v>
      </c>
      <c r="D36" s="74" t="s">
        <v>384</v>
      </c>
      <c r="E36" s="74" t="s">
        <v>268</v>
      </c>
      <c r="F36" s="74" t="s">
        <v>79</v>
      </c>
      <c r="G36" s="75">
        <v>15955</v>
      </c>
      <c r="H36" s="75"/>
      <c r="I36" s="74" t="s">
        <v>1103</v>
      </c>
      <c r="J36" s="74" t="s">
        <v>79</v>
      </c>
      <c r="K36" s="75"/>
      <c r="L36" s="74"/>
      <c r="M36" s="74"/>
      <c r="N36" s="75"/>
      <c r="O36" s="74"/>
      <c r="P36" s="74"/>
      <c r="Q36" s="75"/>
      <c r="R36" s="74"/>
      <c r="S36" s="74"/>
      <c r="T36" s="75"/>
      <c r="U36" s="74"/>
      <c r="V36" s="74"/>
      <c r="W36" s="75"/>
      <c r="X36" s="74"/>
      <c r="Y36" s="74"/>
      <c r="Z36" s="75"/>
      <c r="AA36" s="74"/>
      <c r="AB36" s="74"/>
      <c r="AC36" s="75"/>
      <c r="AD36" s="74"/>
      <c r="AE36" s="74"/>
      <c r="AF36" s="75"/>
      <c r="AG36" s="74"/>
      <c r="AH36" s="74"/>
      <c r="AI36" s="75"/>
      <c r="AJ36" s="74"/>
      <c r="AK36" s="74"/>
      <c r="AL36" s="75"/>
      <c r="AM36" s="74"/>
      <c r="AN36" s="74"/>
      <c r="AO36" s="75"/>
      <c r="AP36" s="74"/>
      <c r="AQ36" s="74"/>
      <c r="AR36" s="75"/>
      <c r="AS36" s="74"/>
      <c r="AT36" s="74"/>
      <c r="AU36" s="75"/>
      <c r="AV36" s="74"/>
      <c r="AW36" s="74"/>
      <c r="AX36" s="75"/>
      <c r="AY36" s="74"/>
      <c r="AZ36" s="74"/>
      <c r="BA36" s="75"/>
      <c r="BB36" s="74"/>
      <c r="BC36" s="74"/>
      <c r="BD36" s="75"/>
      <c r="BE36" s="74"/>
      <c r="BF36" s="74"/>
      <c r="BG36" s="75"/>
      <c r="BH36" s="74"/>
      <c r="BI36" s="74"/>
      <c r="BJ36" s="75"/>
      <c r="BK36" s="74"/>
      <c r="BL36" s="74"/>
      <c r="BM36" s="75"/>
      <c r="BN36" s="74"/>
      <c r="BO36" s="74"/>
      <c r="BP36" s="74"/>
      <c r="BQ36" s="75"/>
      <c r="BR36" s="74"/>
      <c r="BS36" s="74"/>
      <c r="BT36" s="75"/>
      <c r="BU36" s="74"/>
      <c r="BV36" s="74"/>
      <c r="BW36" s="102"/>
      <c r="BX36" s="102"/>
      <c r="BY36" s="102"/>
    </row>
    <row r="37" spans="1:77" s="101" customFormat="1" ht="75" x14ac:dyDescent="0.25">
      <c r="A37" s="349"/>
      <c r="B37" s="53" t="s">
        <v>385</v>
      </c>
      <c r="C37" s="53" t="s">
        <v>488</v>
      </c>
      <c r="D37" s="54" t="s">
        <v>386</v>
      </c>
      <c r="E37" s="54" t="s">
        <v>1104</v>
      </c>
      <c r="F37" s="54" t="s">
        <v>1065</v>
      </c>
      <c r="G37" s="55">
        <v>10000</v>
      </c>
      <c r="H37" s="55"/>
      <c r="I37" s="54" t="s">
        <v>1105</v>
      </c>
      <c r="J37" s="54" t="s">
        <v>1065</v>
      </c>
      <c r="K37" s="55"/>
      <c r="L37" s="54" t="s">
        <v>1106</v>
      </c>
      <c r="M37" s="54" t="s">
        <v>1065</v>
      </c>
      <c r="N37" s="55"/>
      <c r="O37" s="54" t="s">
        <v>1107</v>
      </c>
      <c r="P37" s="54" t="s">
        <v>1065</v>
      </c>
      <c r="Q37" s="55"/>
      <c r="R37" s="54" t="s">
        <v>1108</v>
      </c>
      <c r="S37" s="54" t="s">
        <v>1109</v>
      </c>
      <c r="T37" s="55"/>
      <c r="U37" s="54" t="s">
        <v>1110</v>
      </c>
      <c r="V37" s="54" t="s">
        <v>1111</v>
      </c>
      <c r="W37" s="55"/>
      <c r="X37" s="54" t="s">
        <v>1112</v>
      </c>
      <c r="Y37" s="54" t="s">
        <v>1113</v>
      </c>
      <c r="Z37" s="55"/>
      <c r="AA37" s="54" t="s">
        <v>1114</v>
      </c>
      <c r="AB37" s="54" t="s">
        <v>178</v>
      </c>
      <c r="AC37" s="55"/>
      <c r="AD37" s="54" t="s">
        <v>1115</v>
      </c>
      <c r="AE37" s="54" t="s">
        <v>1116</v>
      </c>
      <c r="AF37" s="55"/>
      <c r="AG37" s="54" t="s">
        <v>659</v>
      </c>
      <c r="AH37" s="54" t="s">
        <v>1081</v>
      </c>
      <c r="AI37" s="55"/>
      <c r="AJ37" s="54" t="s">
        <v>1117</v>
      </c>
      <c r="AK37" s="54" t="s">
        <v>1081</v>
      </c>
      <c r="AL37" s="55"/>
      <c r="AM37" s="54" t="s">
        <v>70</v>
      </c>
      <c r="AN37" s="54" t="s">
        <v>206</v>
      </c>
      <c r="AO37" s="55"/>
      <c r="AP37" s="54" t="s">
        <v>1118</v>
      </c>
      <c r="AQ37" s="54" t="s">
        <v>856</v>
      </c>
      <c r="AR37" s="55"/>
      <c r="AS37" s="54"/>
      <c r="AT37" s="54"/>
      <c r="AU37" s="55"/>
      <c r="AV37" s="54"/>
      <c r="AW37" s="54"/>
      <c r="AX37" s="55"/>
      <c r="AY37" s="54"/>
      <c r="AZ37" s="54"/>
      <c r="BA37" s="55"/>
      <c r="BB37" s="54"/>
      <c r="BC37" s="54"/>
      <c r="BD37" s="55"/>
      <c r="BE37" s="54"/>
      <c r="BF37" s="54"/>
      <c r="BG37" s="55"/>
      <c r="BH37" s="54"/>
      <c r="BI37" s="54"/>
      <c r="BJ37" s="55"/>
      <c r="BK37" s="54"/>
      <c r="BL37" s="54"/>
      <c r="BM37" s="55"/>
      <c r="BN37" s="54"/>
      <c r="BO37" s="54"/>
      <c r="BP37" s="54"/>
      <c r="BQ37" s="55"/>
      <c r="BR37" s="54"/>
      <c r="BS37" s="54"/>
      <c r="BT37" s="55"/>
      <c r="BU37" s="54"/>
      <c r="BV37" s="54"/>
      <c r="BW37" s="102"/>
      <c r="BX37" s="102"/>
      <c r="BY37" s="102"/>
    </row>
    <row r="38" spans="1:77" s="101" customFormat="1" x14ac:dyDescent="0.25">
      <c r="A38" s="349"/>
      <c r="B38" s="73" t="s">
        <v>387</v>
      </c>
      <c r="C38" s="73" t="s">
        <v>491</v>
      </c>
      <c r="D38" s="74" t="s">
        <v>388</v>
      </c>
      <c r="E38" s="74"/>
      <c r="F38" s="74"/>
      <c r="G38" s="75">
        <v>38740</v>
      </c>
      <c r="H38" s="75"/>
      <c r="I38" s="74"/>
      <c r="J38" s="74"/>
      <c r="K38" s="75"/>
      <c r="L38" s="74"/>
      <c r="M38" s="74"/>
      <c r="N38" s="75"/>
      <c r="O38" s="74"/>
      <c r="P38" s="74"/>
      <c r="Q38" s="75"/>
      <c r="R38" s="74"/>
      <c r="S38" s="74"/>
      <c r="T38" s="75"/>
      <c r="U38" s="74"/>
      <c r="V38" s="74"/>
      <c r="W38" s="75"/>
      <c r="X38" s="74"/>
      <c r="Y38" s="74"/>
      <c r="Z38" s="75"/>
      <c r="AA38" s="74"/>
      <c r="AB38" s="74"/>
      <c r="AC38" s="75"/>
      <c r="AD38" s="74"/>
      <c r="AE38" s="74"/>
      <c r="AF38" s="75"/>
      <c r="AG38" s="74"/>
      <c r="AH38" s="74"/>
      <c r="AI38" s="75"/>
      <c r="AJ38" s="74"/>
      <c r="AK38" s="74"/>
      <c r="AL38" s="75"/>
      <c r="AM38" s="74"/>
      <c r="AN38" s="74"/>
      <c r="AO38" s="75"/>
      <c r="AP38" s="74"/>
      <c r="AQ38" s="74"/>
      <c r="AR38" s="75"/>
      <c r="AS38" s="74"/>
      <c r="AT38" s="74"/>
      <c r="AU38" s="75"/>
      <c r="AV38" s="74"/>
      <c r="AW38" s="74"/>
      <c r="AX38" s="75"/>
      <c r="AY38" s="74"/>
      <c r="AZ38" s="74"/>
      <c r="BA38" s="75"/>
      <c r="BB38" s="74"/>
      <c r="BC38" s="74"/>
      <c r="BD38" s="75"/>
      <c r="BE38" s="74"/>
      <c r="BF38" s="74"/>
      <c r="BG38" s="75"/>
      <c r="BH38" s="74"/>
      <c r="BI38" s="74"/>
      <c r="BJ38" s="75"/>
      <c r="BK38" s="74"/>
      <c r="BL38" s="74"/>
      <c r="BM38" s="75"/>
      <c r="BN38" s="74"/>
      <c r="BO38" s="74"/>
      <c r="BP38" s="74"/>
      <c r="BQ38" s="75"/>
      <c r="BR38" s="74"/>
      <c r="BS38" s="74"/>
      <c r="BT38" s="75"/>
      <c r="BU38" s="74"/>
      <c r="BV38" s="74"/>
      <c r="BW38" s="102"/>
      <c r="BX38" s="102"/>
      <c r="BY38" s="102"/>
    </row>
    <row r="39" spans="1:77" s="101" customFormat="1" x14ac:dyDescent="0.25">
      <c r="A39" s="349"/>
      <c r="B39" s="53" t="s">
        <v>389</v>
      </c>
      <c r="C39" s="53" t="s">
        <v>491</v>
      </c>
      <c r="D39" s="54" t="s">
        <v>390</v>
      </c>
      <c r="E39" s="54"/>
      <c r="F39" s="54"/>
      <c r="G39" s="55">
        <v>15360</v>
      </c>
      <c r="H39" s="55"/>
      <c r="I39" s="54"/>
      <c r="J39" s="54"/>
      <c r="K39" s="55"/>
      <c r="L39" s="54"/>
      <c r="M39" s="54"/>
      <c r="N39" s="55"/>
      <c r="O39" s="54"/>
      <c r="P39" s="54"/>
      <c r="Q39" s="55"/>
      <c r="R39" s="54"/>
      <c r="S39" s="54"/>
      <c r="T39" s="55"/>
      <c r="U39" s="54"/>
      <c r="V39" s="54"/>
      <c r="W39" s="55"/>
      <c r="X39" s="54"/>
      <c r="Y39" s="54"/>
      <c r="Z39" s="55"/>
      <c r="AA39" s="54"/>
      <c r="AB39" s="54"/>
      <c r="AC39" s="55"/>
      <c r="AD39" s="54"/>
      <c r="AE39" s="54"/>
      <c r="AF39" s="55"/>
      <c r="AG39" s="54"/>
      <c r="AH39" s="54"/>
      <c r="AI39" s="55"/>
      <c r="AJ39" s="54"/>
      <c r="AK39" s="54"/>
      <c r="AL39" s="55"/>
      <c r="AM39" s="54"/>
      <c r="AN39" s="54"/>
      <c r="AO39" s="55"/>
      <c r="AP39" s="54"/>
      <c r="AQ39" s="54"/>
      <c r="AR39" s="55"/>
      <c r="AS39" s="54"/>
      <c r="AT39" s="54"/>
      <c r="AU39" s="55"/>
      <c r="AV39" s="54"/>
      <c r="AW39" s="54"/>
      <c r="AX39" s="55"/>
      <c r="AY39" s="54"/>
      <c r="AZ39" s="54"/>
      <c r="BA39" s="55"/>
      <c r="BB39" s="54"/>
      <c r="BC39" s="54"/>
      <c r="BD39" s="55"/>
      <c r="BE39" s="54"/>
      <c r="BF39" s="54"/>
      <c r="BG39" s="55"/>
      <c r="BH39" s="54"/>
      <c r="BI39" s="54"/>
      <c r="BJ39" s="55"/>
      <c r="BK39" s="54"/>
      <c r="BL39" s="54"/>
      <c r="BM39" s="55"/>
      <c r="BN39" s="54"/>
      <c r="BO39" s="54"/>
      <c r="BP39" s="54"/>
      <c r="BQ39" s="55"/>
      <c r="BR39" s="54"/>
      <c r="BS39" s="54"/>
      <c r="BT39" s="55"/>
      <c r="BU39" s="54"/>
      <c r="BV39" s="54"/>
      <c r="BW39" s="102"/>
      <c r="BX39" s="102"/>
      <c r="BY39" s="102"/>
    </row>
    <row r="40" spans="1:77" s="101" customFormat="1" ht="45" x14ac:dyDescent="0.25">
      <c r="A40" s="349"/>
      <c r="B40" s="73" t="s">
        <v>391</v>
      </c>
      <c r="C40" s="73" t="s">
        <v>488</v>
      </c>
      <c r="D40" s="74" t="s">
        <v>392</v>
      </c>
      <c r="E40" s="74" t="s">
        <v>1119</v>
      </c>
      <c r="F40" s="74" t="s">
        <v>641</v>
      </c>
      <c r="G40" s="75">
        <v>10000</v>
      </c>
      <c r="H40" s="75"/>
      <c r="I40" s="74" t="s">
        <v>1120</v>
      </c>
      <c r="J40" s="74" t="s">
        <v>1121</v>
      </c>
      <c r="K40" s="75"/>
      <c r="L40" s="74" t="s">
        <v>1122</v>
      </c>
      <c r="M40" s="74" t="s">
        <v>1123</v>
      </c>
      <c r="N40" s="75"/>
      <c r="O40" s="74"/>
      <c r="P40" s="74"/>
      <c r="Q40" s="75"/>
      <c r="R40" s="74"/>
      <c r="S40" s="74"/>
      <c r="T40" s="75"/>
      <c r="U40" s="74"/>
      <c r="V40" s="74"/>
      <c r="W40" s="75"/>
      <c r="X40" s="74"/>
      <c r="Y40" s="74"/>
      <c r="Z40" s="75"/>
      <c r="AA40" s="74"/>
      <c r="AB40" s="74"/>
      <c r="AC40" s="75"/>
      <c r="AD40" s="74"/>
      <c r="AE40" s="74"/>
      <c r="AF40" s="75"/>
      <c r="AG40" s="74"/>
      <c r="AH40" s="74"/>
      <c r="AI40" s="75"/>
      <c r="AJ40" s="74"/>
      <c r="AK40" s="74"/>
      <c r="AL40" s="75"/>
      <c r="AM40" s="74"/>
      <c r="AN40" s="74"/>
      <c r="AO40" s="75"/>
      <c r="AP40" s="74"/>
      <c r="AQ40" s="74"/>
      <c r="AR40" s="75"/>
      <c r="AS40" s="74"/>
      <c r="AT40" s="74"/>
      <c r="AU40" s="75"/>
      <c r="AV40" s="74"/>
      <c r="AW40" s="74"/>
      <c r="AX40" s="75"/>
      <c r="AY40" s="74"/>
      <c r="AZ40" s="74"/>
      <c r="BA40" s="75"/>
      <c r="BB40" s="74"/>
      <c r="BC40" s="74"/>
      <c r="BD40" s="75"/>
      <c r="BE40" s="74"/>
      <c r="BF40" s="74"/>
      <c r="BG40" s="75"/>
      <c r="BH40" s="74"/>
      <c r="BI40" s="74"/>
      <c r="BJ40" s="75"/>
      <c r="BK40" s="74"/>
      <c r="BL40" s="74"/>
      <c r="BM40" s="75"/>
      <c r="BN40" s="74"/>
      <c r="BO40" s="74"/>
      <c r="BP40" s="74"/>
      <c r="BQ40" s="75"/>
      <c r="BR40" s="74"/>
      <c r="BS40" s="74"/>
      <c r="BT40" s="75"/>
      <c r="BU40" s="74"/>
      <c r="BV40" s="74"/>
      <c r="BW40" s="102"/>
      <c r="BX40" s="102"/>
      <c r="BY40" s="102"/>
    </row>
    <row r="41" spans="1:77" s="101" customFormat="1" ht="15.75" thickBot="1" x14ac:dyDescent="0.3">
      <c r="A41" s="350"/>
      <c r="B41" s="58" t="s">
        <v>393</v>
      </c>
      <c r="C41" s="53" t="s">
        <v>491</v>
      </c>
      <c r="D41" s="60" t="s">
        <v>394</v>
      </c>
      <c r="E41" s="60"/>
      <c r="F41" s="60"/>
      <c r="G41" s="61">
        <v>2000</v>
      </c>
      <c r="H41" s="61"/>
      <c r="I41" s="60"/>
      <c r="J41" s="60"/>
      <c r="K41" s="61"/>
      <c r="L41" s="60"/>
      <c r="M41" s="60"/>
      <c r="N41" s="61"/>
      <c r="O41" s="60"/>
      <c r="P41" s="60"/>
      <c r="Q41" s="61"/>
      <c r="R41" s="60"/>
      <c r="S41" s="60"/>
      <c r="T41" s="61"/>
      <c r="U41" s="60"/>
      <c r="V41" s="60"/>
      <c r="W41" s="61"/>
      <c r="X41" s="60"/>
      <c r="Y41" s="60"/>
      <c r="Z41" s="61"/>
      <c r="AA41" s="60"/>
      <c r="AB41" s="60"/>
      <c r="AC41" s="61"/>
      <c r="AD41" s="60"/>
      <c r="AE41" s="60"/>
      <c r="AF41" s="61"/>
      <c r="AG41" s="60"/>
      <c r="AH41" s="60"/>
      <c r="AI41" s="61"/>
      <c r="AJ41" s="60"/>
      <c r="AK41" s="60"/>
      <c r="AL41" s="61"/>
      <c r="AM41" s="60"/>
      <c r="AN41" s="60"/>
      <c r="AO41" s="61"/>
      <c r="AP41" s="60"/>
      <c r="AQ41" s="60"/>
      <c r="AR41" s="61"/>
      <c r="AS41" s="60"/>
      <c r="AT41" s="60"/>
      <c r="AU41" s="61"/>
      <c r="AV41" s="60"/>
      <c r="AW41" s="60"/>
      <c r="AX41" s="61"/>
      <c r="AY41" s="60"/>
      <c r="AZ41" s="60"/>
      <c r="BA41" s="61"/>
      <c r="BB41" s="60"/>
      <c r="BC41" s="60"/>
      <c r="BD41" s="61"/>
      <c r="BE41" s="60"/>
      <c r="BF41" s="60"/>
      <c r="BG41" s="61"/>
      <c r="BH41" s="60"/>
      <c r="BI41" s="60"/>
      <c r="BJ41" s="61"/>
      <c r="BK41" s="60"/>
      <c r="BL41" s="60"/>
      <c r="BM41" s="61"/>
      <c r="BN41" s="60"/>
      <c r="BO41" s="60"/>
      <c r="BP41" s="60"/>
      <c r="BQ41" s="61"/>
      <c r="BR41" s="60"/>
      <c r="BS41" s="60"/>
      <c r="BT41" s="61"/>
      <c r="BU41" s="60"/>
      <c r="BV41" s="60"/>
      <c r="BW41" s="102"/>
      <c r="BX41" s="102"/>
      <c r="BY41" s="102"/>
    </row>
    <row r="42" spans="1:77" s="101" customFormat="1" x14ac:dyDescent="0.25">
      <c r="A42" s="339">
        <v>1994</v>
      </c>
      <c r="B42" s="76" t="s">
        <v>395</v>
      </c>
      <c r="C42" s="76" t="s">
        <v>491</v>
      </c>
      <c r="D42" s="77" t="s">
        <v>396</v>
      </c>
      <c r="E42" s="77"/>
      <c r="F42" s="77"/>
      <c r="G42" s="78">
        <v>9500</v>
      </c>
      <c r="H42" s="78"/>
      <c r="I42" s="77"/>
      <c r="J42" s="77"/>
      <c r="K42" s="78"/>
      <c r="L42" s="77"/>
      <c r="M42" s="77"/>
      <c r="N42" s="78"/>
      <c r="O42" s="77"/>
      <c r="P42" s="77"/>
      <c r="Q42" s="78"/>
      <c r="R42" s="77"/>
      <c r="S42" s="77"/>
      <c r="T42" s="78"/>
      <c r="U42" s="77"/>
      <c r="V42" s="77"/>
      <c r="W42" s="78"/>
      <c r="X42" s="77"/>
      <c r="Y42" s="77"/>
      <c r="Z42" s="78"/>
      <c r="AA42" s="77"/>
      <c r="AB42" s="77"/>
      <c r="AC42" s="78"/>
      <c r="AD42" s="77"/>
      <c r="AE42" s="77"/>
      <c r="AF42" s="78"/>
      <c r="AG42" s="77"/>
      <c r="AH42" s="77"/>
      <c r="AI42" s="78"/>
      <c r="AJ42" s="77"/>
      <c r="AK42" s="77"/>
      <c r="AL42" s="78"/>
      <c r="AM42" s="77"/>
      <c r="AN42" s="77"/>
      <c r="AO42" s="78"/>
      <c r="AP42" s="77"/>
      <c r="AQ42" s="77"/>
      <c r="AR42" s="78"/>
      <c r="AS42" s="77"/>
      <c r="AT42" s="77"/>
      <c r="AU42" s="78"/>
      <c r="AV42" s="77"/>
      <c r="AW42" s="77"/>
      <c r="AX42" s="78"/>
      <c r="AY42" s="77"/>
      <c r="AZ42" s="77"/>
      <c r="BA42" s="78"/>
      <c r="BB42" s="77"/>
      <c r="BC42" s="77"/>
      <c r="BD42" s="78"/>
      <c r="BE42" s="77"/>
      <c r="BF42" s="77"/>
      <c r="BG42" s="78"/>
      <c r="BH42" s="77"/>
      <c r="BI42" s="77"/>
      <c r="BJ42" s="78"/>
      <c r="BK42" s="77"/>
      <c r="BL42" s="77"/>
      <c r="BM42" s="78"/>
      <c r="BN42" s="77"/>
      <c r="BO42" s="77"/>
      <c r="BP42" s="77"/>
      <c r="BQ42" s="78"/>
      <c r="BR42" s="77"/>
      <c r="BS42" s="77"/>
      <c r="BT42" s="78"/>
      <c r="BU42" s="77"/>
      <c r="BV42" s="77"/>
      <c r="BW42" s="102"/>
      <c r="BX42" s="102"/>
      <c r="BY42" s="102"/>
    </row>
    <row r="43" spans="1:77" s="101" customFormat="1" ht="45" x14ac:dyDescent="0.25">
      <c r="A43" s="340"/>
      <c r="B43" s="53" t="s">
        <v>397</v>
      </c>
      <c r="C43" s="53" t="s">
        <v>491</v>
      </c>
      <c r="D43" s="54" t="s">
        <v>398</v>
      </c>
      <c r="E43" s="54"/>
      <c r="F43" s="54"/>
      <c r="G43" s="55">
        <v>60000</v>
      </c>
      <c r="H43" s="55"/>
      <c r="I43" s="54"/>
      <c r="J43" s="54"/>
      <c r="K43" s="55"/>
      <c r="L43" s="54"/>
      <c r="M43" s="54"/>
      <c r="N43" s="55"/>
      <c r="O43" s="54"/>
      <c r="P43" s="54"/>
      <c r="Q43" s="55"/>
      <c r="R43" s="54"/>
      <c r="S43" s="54"/>
      <c r="T43" s="55"/>
      <c r="U43" s="54"/>
      <c r="V43" s="54"/>
      <c r="W43" s="55"/>
      <c r="X43" s="54"/>
      <c r="Y43" s="54"/>
      <c r="Z43" s="55"/>
      <c r="AA43" s="54"/>
      <c r="AB43" s="54"/>
      <c r="AC43" s="55"/>
      <c r="AD43" s="54"/>
      <c r="AE43" s="54"/>
      <c r="AF43" s="55"/>
      <c r="AG43" s="54"/>
      <c r="AH43" s="54"/>
      <c r="AI43" s="55"/>
      <c r="AJ43" s="54"/>
      <c r="AK43" s="54"/>
      <c r="AL43" s="55"/>
      <c r="AM43" s="54"/>
      <c r="AN43" s="54"/>
      <c r="AO43" s="55"/>
      <c r="AP43" s="54"/>
      <c r="AQ43" s="54"/>
      <c r="AR43" s="55"/>
      <c r="AS43" s="54"/>
      <c r="AT43" s="54"/>
      <c r="AU43" s="55"/>
      <c r="AV43" s="54"/>
      <c r="AW43" s="54"/>
      <c r="AX43" s="55"/>
      <c r="AY43" s="54"/>
      <c r="AZ43" s="54"/>
      <c r="BA43" s="55"/>
      <c r="BB43" s="54"/>
      <c r="BC43" s="54"/>
      <c r="BD43" s="55"/>
      <c r="BE43" s="54"/>
      <c r="BF43" s="54"/>
      <c r="BG43" s="55"/>
      <c r="BH43" s="54"/>
      <c r="BI43" s="54"/>
      <c r="BJ43" s="55"/>
      <c r="BK43" s="54"/>
      <c r="BL43" s="54"/>
      <c r="BM43" s="55"/>
      <c r="BN43" s="54"/>
      <c r="BO43" s="54"/>
      <c r="BP43" s="54"/>
      <c r="BQ43" s="55"/>
      <c r="BR43" s="54"/>
      <c r="BS43" s="54"/>
      <c r="BT43" s="55"/>
      <c r="BU43" s="54"/>
      <c r="BV43" s="54"/>
      <c r="BW43" s="102"/>
      <c r="BX43" s="102"/>
      <c r="BY43" s="102"/>
    </row>
    <row r="44" spans="1:77" s="101" customFormat="1" ht="45" x14ac:dyDescent="0.25">
      <c r="A44" s="340"/>
      <c r="B44" s="79" t="s">
        <v>399</v>
      </c>
      <c r="C44" s="79" t="s">
        <v>493</v>
      </c>
      <c r="D44" s="80" t="s">
        <v>400</v>
      </c>
      <c r="E44" s="80" t="s">
        <v>1179</v>
      </c>
      <c r="F44" s="80" t="s">
        <v>79</v>
      </c>
      <c r="G44" s="81">
        <v>10000</v>
      </c>
      <c r="H44" s="81"/>
      <c r="I44" s="80" t="s">
        <v>1105</v>
      </c>
      <c r="J44" s="80" t="s">
        <v>1065</v>
      </c>
      <c r="K44" s="81"/>
      <c r="L44" s="80" t="s">
        <v>659</v>
      </c>
      <c r="M44" s="80" t="s">
        <v>1184</v>
      </c>
      <c r="N44" s="81"/>
      <c r="O44" s="80"/>
      <c r="P44" s="80"/>
      <c r="Q44" s="81"/>
      <c r="R44" s="80"/>
      <c r="S44" s="80"/>
      <c r="T44" s="81"/>
      <c r="U44" s="80"/>
      <c r="V44" s="80"/>
      <c r="W44" s="81"/>
      <c r="X44" s="80"/>
      <c r="Y44" s="80"/>
      <c r="Z44" s="81"/>
      <c r="AA44" s="80"/>
      <c r="AB44" s="80"/>
      <c r="AC44" s="81"/>
      <c r="AD44" s="80"/>
      <c r="AE44" s="80"/>
      <c r="AF44" s="81"/>
      <c r="AG44" s="80"/>
      <c r="AH44" s="80"/>
      <c r="AI44" s="81"/>
      <c r="AJ44" s="80"/>
      <c r="AK44" s="80"/>
      <c r="AL44" s="81"/>
      <c r="AM44" s="80"/>
      <c r="AN44" s="80"/>
      <c r="AO44" s="81"/>
      <c r="AP44" s="80"/>
      <c r="AQ44" s="80"/>
      <c r="AR44" s="81"/>
      <c r="AS44" s="80"/>
      <c r="AT44" s="80"/>
      <c r="AU44" s="81"/>
      <c r="AV44" s="80"/>
      <c r="AW44" s="80"/>
      <c r="AX44" s="81"/>
      <c r="AY44" s="80"/>
      <c r="AZ44" s="80"/>
      <c r="BA44" s="81"/>
      <c r="BB44" s="80"/>
      <c r="BC44" s="80"/>
      <c r="BD44" s="81"/>
      <c r="BE44" s="80"/>
      <c r="BF44" s="80"/>
      <c r="BG44" s="81"/>
      <c r="BH44" s="80"/>
      <c r="BI44" s="80"/>
      <c r="BJ44" s="81"/>
      <c r="BK44" s="80"/>
      <c r="BL44" s="80"/>
      <c r="BM44" s="81"/>
      <c r="BN44" s="80"/>
      <c r="BO44" s="80"/>
      <c r="BP44" s="80"/>
      <c r="BQ44" s="81"/>
      <c r="BR44" s="80"/>
      <c r="BS44" s="80"/>
      <c r="BT44" s="81"/>
      <c r="BU44" s="80"/>
      <c r="BV44" s="80"/>
      <c r="BW44" s="102"/>
      <c r="BX44" s="102"/>
      <c r="BY44" s="102"/>
    </row>
    <row r="45" spans="1:77" s="101" customFormat="1" ht="60" x14ac:dyDescent="0.25">
      <c r="A45" s="340"/>
      <c r="B45" s="53" t="s">
        <v>401</v>
      </c>
      <c r="C45" s="53" t="s">
        <v>491</v>
      </c>
      <c r="D45" s="54" t="s">
        <v>402</v>
      </c>
      <c r="E45" s="54" t="s">
        <v>1180</v>
      </c>
      <c r="F45" s="54" t="s">
        <v>1014</v>
      </c>
      <c r="G45" s="55">
        <v>11145</v>
      </c>
      <c r="H45" s="55"/>
      <c r="I45" s="54" t="s">
        <v>1097</v>
      </c>
      <c r="J45" s="54" t="s">
        <v>1014</v>
      </c>
      <c r="K45" s="55"/>
      <c r="L45" s="54" t="s">
        <v>286</v>
      </c>
      <c r="M45" s="54" t="s">
        <v>26</v>
      </c>
      <c r="N45" s="55"/>
      <c r="O45" s="54"/>
      <c r="P45" s="54"/>
      <c r="Q45" s="55"/>
      <c r="R45" s="54"/>
      <c r="S45" s="54"/>
      <c r="T45" s="55"/>
      <c r="U45" s="54"/>
      <c r="V45" s="54"/>
      <c r="W45" s="55"/>
      <c r="X45" s="54"/>
      <c r="Y45" s="54"/>
      <c r="Z45" s="55"/>
      <c r="AA45" s="54"/>
      <c r="AB45" s="54"/>
      <c r="AC45" s="55"/>
      <c r="AD45" s="54"/>
      <c r="AE45" s="54"/>
      <c r="AF45" s="55"/>
      <c r="AG45" s="54"/>
      <c r="AH45" s="54"/>
      <c r="AI45" s="55"/>
      <c r="AJ45" s="54"/>
      <c r="AK45" s="54"/>
      <c r="AL45" s="55"/>
      <c r="AM45" s="54"/>
      <c r="AN45" s="54"/>
      <c r="AO45" s="55"/>
      <c r="AP45" s="54"/>
      <c r="AQ45" s="54"/>
      <c r="AR45" s="55"/>
      <c r="AS45" s="54"/>
      <c r="AT45" s="54"/>
      <c r="AU45" s="55"/>
      <c r="AV45" s="54"/>
      <c r="AW45" s="54"/>
      <c r="AX45" s="55"/>
      <c r="AY45" s="54"/>
      <c r="AZ45" s="54"/>
      <c r="BA45" s="55"/>
      <c r="BB45" s="54"/>
      <c r="BC45" s="54"/>
      <c r="BD45" s="55"/>
      <c r="BE45" s="54"/>
      <c r="BF45" s="54"/>
      <c r="BG45" s="55"/>
      <c r="BH45" s="54"/>
      <c r="BI45" s="54"/>
      <c r="BJ45" s="55"/>
      <c r="BK45" s="54"/>
      <c r="BL45" s="54"/>
      <c r="BM45" s="55"/>
      <c r="BN45" s="54"/>
      <c r="BO45" s="54"/>
      <c r="BP45" s="54"/>
      <c r="BQ45" s="55"/>
      <c r="BR45" s="54"/>
      <c r="BS45" s="54"/>
      <c r="BT45" s="55"/>
      <c r="BU45" s="54"/>
      <c r="BV45" s="54"/>
      <c r="BW45" s="102"/>
      <c r="BX45" s="102"/>
      <c r="BY45" s="102"/>
    </row>
    <row r="46" spans="1:77" s="101" customFormat="1" ht="90" x14ac:dyDescent="0.25">
      <c r="A46" s="340"/>
      <c r="B46" s="79" t="s">
        <v>403</v>
      </c>
      <c r="C46" s="105" t="s">
        <v>491</v>
      </c>
      <c r="D46" s="80" t="s">
        <v>404</v>
      </c>
      <c r="E46" s="80" t="s">
        <v>1104</v>
      </c>
      <c r="F46" s="80" t="s">
        <v>1065</v>
      </c>
      <c r="G46" s="81">
        <v>9500</v>
      </c>
      <c r="H46" s="81"/>
      <c r="I46" s="80" t="s">
        <v>1105</v>
      </c>
      <c r="J46" s="80" t="s">
        <v>1065</v>
      </c>
      <c r="K46" s="81"/>
      <c r="L46" s="80" t="s">
        <v>1181</v>
      </c>
      <c r="M46" s="80" t="s">
        <v>1065</v>
      </c>
      <c r="N46" s="81"/>
      <c r="O46" s="80" t="s">
        <v>1182</v>
      </c>
      <c r="P46" s="80" t="s">
        <v>1065</v>
      </c>
      <c r="Q46" s="81"/>
      <c r="R46" s="80" t="s">
        <v>1183</v>
      </c>
      <c r="S46" s="80" t="s">
        <v>189</v>
      </c>
      <c r="T46" s="81"/>
      <c r="U46" s="80" t="s">
        <v>659</v>
      </c>
      <c r="V46" s="80" t="s">
        <v>1184</v>
      </c>
      <c r="W46" s="81"/>
      <c r="X46" s="80" t="s">
        <v>1117</v>
      </c>
      <c r="Y46" s="80" t="s">
        <v>1184</v>
      </c>
      <c r="Z46" s="81"/>
      <c r="AA46" s="80" t="s">
        <v>1118</v>
      </c>
      <c r="AB46" s="80" t="s">
        <v>1185</v>
      </c>
      <c r="AC46" s="81"/>
      <c r="AD46" s="80" t="s">
        <v>723</v>
      </c>
      <c r="AE46" s="80" t="s">
        <v>1186</v>
      </c>
      <c r="AF46" s="81"/>
      <c r="AG46" s="80" t="s">
        <v>1187</v>
      </c>
      <c r="AH46" s="80" t="s">
        <v>1188</v>
      </c>
      <c r="AI46" s="81"/>
      <c r="AJ46" s="80" t="s">
        <v>1189</v>
      </c>
      <c r="AK46" s="80" t="s">
        <v>1190</v>
      </c>
      <c r="AL46" s="81"/>
      <c r="AM46" s="80" t="s">
        <v>1191</v>
      </c>
      <c r="AN46" s="80" t="s">
        <v>1192</v>
      </c>
      <c r="AO46" s="81"/>
      <c r="AP46" s="80" t="s">
        <v>70</v>
      </c>
      <c r="AQ46" s="80" t="s">
        <v>206</v>
      </c>
      <c r="AR46" s="81"/>
      <c r="AS46" s="80" t="s">
        <v>1114</v>
      </c>
      <c r="AT46" s="80" t="s">
        <v>1193</v>
      </c>
      <c r="AU46" s="81"/>
      <c r="AV46" s="80" t="s">
        <v>1179</v>
      </c>
      <c r="AW46" s="80" t="s">
        <v>1111</v>
      </c>
      <c r="AX46" s="81"/>
      <c r="AY46" s="80" t="s">
        <v>1194</v>
      </c>
      <c r="AZ46" s="80" t="s">
        <v>1111</v>
      </c>
      <c r="BA46" s="81"/>
      <c r="BB46" s="80" t="s">
        <v>1195</v>
      </c>
      <c r="BC46" s="80" t="s">
        <v>1111</v>
      </c>
      <c r="BD46" s="81"/>
      <c r="BE46" s="80" t="s">
        <v>657</v>
      </c>
      <c r="BF46" s="80" t="s">
        <v>1116</v>
      </c>
      <c r="BG46" s="81"/>
      <c r="BH46" s="80" t="s">
        <v>1196</v>
      </c>
      <c r="BI46" s="80" t="s">
        <v>1116</v>
      </c>
      <c r="BJ46" s="81"/>
      <c r="BK46" s="80" t="s">
        <v>818</v>
      </c>
      <c r="BL46" s="80" t="s">
        <v>1197</v>
      </c>
      <c r="BM46" s="81"/>
      <c r="BN46" s="80" t="s">
        <v>1198</v>
      </c>
      <c r="BO46" s="80" t="s">
        <v>1199</v>
      </c>
      <c r="BP46" s="80"/>
      <c r="BQ46" s="81" t="s">
        <v>1200</v>
      </c>
      <c r="BR46" s="80" t="s">
        <v>21</v>
      </c>
      <c r="BS46" s="80"/>
      <c r="BT46" s="81" t="s">
        <v>1201</v>
      </c>
      <c r="BU46" s="80" t="s">
        <v>1202</v>
      </c>
      <c r="BV46" s="80"/>
      <c r="BW46" s="102"/>
      <c r="BX46" s="102"/>
      <c r="BY46" s="102"/>
    </row>
    <row r="47" spans="1:77" s="101" customFormat="1" ht="60.75" thickBot="1" x14ac:dyDescent="0.3">
      <c r="A47" s="340"/>
      <c r="B47" s="53" t="s">
        <v>405</v>
      </c>
      <c r="C47" s="53" t="s">
        <v>491</v>
      </c>
      <c r="D47" s="54" t="s">
        <v>406</v>
      </c>
      <c r="E47" s="54" t="s">
        <v>1293</v>
      </c>
      <c r="F47" s="54" t="s">
        <v>130</v>
      </c>
      <c r="G47" s="55">
        <v>30515</v>
      </c>
      <c r="H47" s="55"/>
      <c r="I47" s="54" t="s">
        <v>1294</v>
      </c>
      <c r="J47" s="54" t="s">
        <v>1295</v>
      </c>
      <c r="K47" s="55"/>
      <c r="L47" s="54" t="s">
        <v>1296</v>
      </c>
      <c r="M47" s="54" t="s">
        <v>1297</v>
      </c>
      <c r="N47" s="55"/>
      <c r="O47" s="54" t="s">
        <v>1298</v>
      </c>
      <c r="P47" s="54" t="s">
        <v>130</v>
      </c>
      <c r="Q47" s="55"/>
      <c r="R47" s="54"/>
      <c r="S47" s="54"/>
      <c r="T47" s="55"/>
      <c r="U47" s="54"/>
      <c r="V47" s="54"/>
      <c r="W47" s="55"/>
      <c r="X47" s="54"/>
      <c r="Y47" s="54"/>
      <c r="Z47" s="55"/>
      <c r="AA47" s="54"/>
      <c r="AB47" s="54"/>
      <c r="AC47" s="55"/>
      <c r="AD47" s="54"/>
      <c r="AE47" s="54"/>
      <c r="AF47" s="55"/>
      <c r="AG47" s="54"/>
      <c r="AH47" s="54"/>
      <c r="AI47" s="55"/>
      <c r="AJ47" s="54"/>
      <c r="AK47" s="54"/>
      <c r="AL47" s="55"/>
      <c r="AM47" s="54"/>
      <c r="AN47" s="54"/>
      <c r="AO47" s="55"/>
      <c r="AP47" s="54"/>
      <c r="AQ47" s="54"/>
      <c r="AR47" s="55"/>
      <c r="AS47" s="54"/>
      <c r="AT47" s="54"/>
      <c r="AU47" s="55"/>
      <c r="AV47" s="54"/>
      <c r="AW47" s="54"/>
      <c r="AX47" s="55"/>
      <c r="AY47" s="54"/>
      <c r="AZ47" s="54"/>
      <c r="BA47" s="55"/>
      <c r="BB47" s="54"/>
      <c r="BC47" s="54"/>
      <c r="BD47" s="55"/>
      <c r="BE47" s="54"/>
      <c r="BF47" s="54"/>
      <c r="BG47" s="55"/>
      <c r="BH47" s="54"/>
      <c r="BI47" s="54"/>
      <c r="BJ47" s="55"/>
      <c r="BK47" s="54"/>
      <c r="BL47" s="54"/>
      <c r="BM47" s="55"/>
      <c r="BN47" s="54"/>
      <c r="BO47" s="54"/>
      <c r="BP47" s="54"/>
      <c r="BQ47" s="55"/>
      <c r="BR47" s="54"/>
      <c r="BS47" s="54"/>
      <c r="BT47" s="55"/>
      <c r="BU47" s="54"/>
      <c r="BV47" s="54"/>
      <c r="BW47" s="102"/>
      <c r="BX47" s="102"/>
      <c r="BY47" s="102"/>
    </row>
    <row r="48" spans="1:77" s="101" customFormat="1" ht="30" x14ac:dyDescent="0.25">
      <c r="A48" s="340"/>
      <c r="B48" s="79" t="s">
        <v>407</v>
      </c>
      <c r="C48" s="76" t="s">
        <v>491</v>
      </c>
      <c r="D48" s="80" t="s">
        <v>408</v>
      </c>
      <c r="E48" s="80" t="s">
        <v>1030</v>
      </c>
      <c r="F48" s="80" t="s">
        <v>196</v>
      </c>
      <c r="G48" s="81">
        <v>17000</v>
      </c>
      <c r="H48" s="81"/>
      <c r="I48" s="80"/>
      <c r="J48" s="80"/>
      <c r="K48" s="81"/>
      <c r="L48" s="80"/>
      <c r="M48" s="80"/>
      <c r="N48" s="81"/>
      <c r="O48" s="80"/>
      <c r="P48" s="80"/>
      <c r="Q48" s="81"/>
      <c r="R48" s="80"/>
      <c r="S48" s="80"/>
      <c r="T48" s="81"/>
      <c r="U48" s="80"/>
      <c r="V48" s="80"/>
      <c r="W48" s="81"/>
      <c r="X48" s="80"/>
      <c r="Y48" s="80"/>
      <c r="Z48" s="81"/>
      <c r="AA48" s="80"/>
      <c r="AB48" s="80"/>
      <c r="AC48" s="81"/>
      <c r="AD48" s="80"/>
      <c r="AE48" s="80"/>
      <c r="AF48" s="81"/>
      <c r="AG48" s="80"/>
      <c r="AH48" s="80"/>
      <c r="AI48" s="81"/>
      <c r="AJ48" s="80"/>
      <c r="AK48" s="80"/>
      <c r="AL48" s="81"/>
      <c r="AM48" s="80"/>
      <c r="AN48" s="80"/>
      <c r="AO48" s="81"/>
      <c r="AP48" s="80"/>
      <c r="AQ48" s="80"/>
      <c r="AR48" s="81"/>
      <c r="AS48" s="80"/>
      <c r="AT48" s="80"/>
      <c r="AU48" s="81"/>
      <c r="AV48" s="80"/>
      <c r="AW48" s="80"/>
      <c r="AX48" s="81"/>
      <c r="AY48" s="80"/>
      <c r="AZ48" s="80"/>
      <c r="BA48" s="81"/>
      <c r="BB48" s="80"/>
      <c r="BC48" s="80"/>
      <c r="BD48" s="81"/>
      <c r="BE48" s="80"/>
      <c r="BF48" s="80"/>
      <c r="BG48" s="81"/>
      <c r="BH48" s="80"/>
      <c r="BI48" s="80"/>
      <c r="BJ48" s="81"/>
      <c r="BK48" s="80"/>
      <c r="BL48" s="80"/>
      <c r="BM48" s="81"/>
      <c r="BN48" s="80"/>
      <c r="BO48" s="80"/>
      <c r="BP48" s="80"/>
      <c r="BQ48" s="81"/>
      <c r="BR48" s="80"/>
      <c r="BS48" s="80"/>
      <c r="BT48" s="81"/>
      <c r="BU48" s="80"/>
      <c r="BV48" s="80"/>
      <c r="BW48" s="102"/>
      <c r="BX48" s="102"/>
      <c r="BY48" s="102"/>
    </row>
    <row r="49" spans="1:77" s="101" customFormat="1" ht="45" x14ac:dyDescent="0.25">
      <c r="A49" s="340"/>
      <c r="B49" s="53" t="s">
        <v>409</v>
      </c>
      <c r="C49" s="53" t="s">
        <v>491</v>
      </c>
      <c r="D49" s="54" t="s">
        <v>410</v>
      </c>
      <c r="E49" s="54" t="s">
        <v>690</v>
      </c>
      <c r="F49" s="54" t="s">
        <v>196</v>
      </c>
      <c r="G49" s="55">
        <v>10000</v>
      </c>
      <c r="H49" s="55"/>
      <c r="I49" s="54" t="s">
        <v>1203</v>
      </c>
      <c r="J49" s="54" t="s">
        <v>196</v>
      </c>
      <c r="K49" s="55"/>
      <c r="L49" s="54" t="s">
        <v>1204</v>
      </c>
      <c r="M49" s="54" t="s">
        <v>1205</v>
      </c>
      <c r="N49" s="55"/>
      <c r="O49" s="54" t="s">
        <v>1206</v>
      </c>
      <c r="P49" s="54" t="s">
        <v>1205</v>
      </c>
      <c r="Q49" s="55"/>
      <c r="R49" s="54" t="s">
        <v>1207</v>
      </c>
      <c r="S49" s="54" t="s">
        <v>1208</v>
      </c>
      <c r="T49" s="55"/>
      <c r="U49" s="54"/>
      <c r="V49" s="54"/>
      <c r="W49" s="55"/>
      <c r="X49" s="54"/>
      <c r="Y49" s="54"/>
      <c r="Z49" s="55"/>
      <c r="AA49" s="54"/>
      <c r="AB49" s="54"/>
      <c r="AC49" s="55"/>
      <c r="AD49" s="54"/>
      <c r="AE49" s="54"/>
      <c r="AF49" s="55"/>
      <c r="AG49" s="54"/>
      <c r="AH49" s="54"/>
      <c r="AI49" s="55"/>
      <c r="AJ49" s="54"/>
      <c r="AK49" s="54"/>
      <c r="AL49" s="55"/>
      <c r="AM49" s="54"/>
      <c r="AN49" s="54"/>
      <c r="AO49" s="55"/>
      <c r="AP49" s="54"/>
      <c r="AQ49" s="54"/>
      <c r="AR49" s="55"/>
      <c r="AS49" s="54"/>
      <c r="AT49" s="54"/>
      <c r="AU49" s="55"/>
      <c r="AV49" s="54"/>
      <c r="AW49" s="54"/>
      <c r="AX49" s="55"/>
      <c r="AY49" s="54"/>
      <c r="AZ49" s="54"/>
      <c r="BA49" s="55"/>
      <c r="BB49" s="54"/>
      <c r="BC49" s="54"/>
      <c r="BD49" s="55"/>
      <c r="BE49" s="54"/>
      <c r="BF49" s="54"/>
      <c r="BG49" s="55"/>
      <c r="BH49" s="54"/>
      <c r="BI49" s="54"/>
      <c r="BJ49" s="55"/>
      <c r="BK49" s="54"/>
      <c r="BL49" s="54"/>
      <c r="BM49" s="55"/>
      <c r="BN49" s="54"/>
      <c r="BO49" s="54"/>
      <c r="BP49" s="54"/>
      <c r="BQ49" s="55"/>
      <c r="BR49" s="54"/>
      <c r="BS49" s="54"/>
      <c r="BT49" s="55"/>
      <c r="BU49" s="54"/>
      <c r="BV49" s="54"/>
      <c r="BW49" s="102"/>
      <c r="BX49" s="102"/>
      <c r="BY49" s="102"/>
    </row>
    <row r="50" spans="1:77" s="101" customFormat="1" ht="15.75" thickBot="1" x14ac:dyDescent="0.3">
      <c r="A50" s="341"/>
      <c r="B50" s="97" t="s">
        <v>431</v>
      </c>
      <c r="C50" s="97" t="s">
        <v>494</v>
      </c>
      <c r="D50" s="98" t="s">
        <v>432</v>
      </c>
      <c r="E50" s="98"/>
      <c r="F50" s="98"/>
      <c r="G50" s="99">
        <v>43024</v>
      </c>
      <c r="H50" s="99"/>
      <c r="I50" s="98"/>
      <c r="J50" s="98"/>
      <c r="K50" s="99"/>
      <c r="L50" s="98"/>
      <c r="M50" s="98"/>
      <c r="N50" s="99"/>
      <c r="O50" s="98"/>
      <c r="P50" s="98"/>
      <c r="Q50" s="99"/>
      <c r="R50" s="98"/>
      <c r="S50" s="98"/>
      <c r="T50" s="99"/>
      <c r="U50" s="98"/>
      <c r="V50" s="98"/>
      <c r="W50" s="99"/>
      <c r="X50" s="98"/>
      <c r="Y50" s="98"/>
      <c r="Z50" s="99"/>
      <c r="AA50" s="98"/>
      <c r="AB50" s="98"/>
      <c r="AC50" s="99"/>
      <c r="AD50" s="98"/>
      <c r="AE50" s="98"/>
      <c r="AF50" s="99"/>
      <c r="AG50" s="98"/>
      <c r="AH50" s="98"/>
      <c r="AI50" s="99"/>
      <c r="AJ50" s="98"/>
      <c r="AK50" s="98"/>
      <c r="AL50" s="99"/>
      <c r="AM50" s="98"/>
      <c r="AN50" s="98"/>
      <c r="AO50" s="99"/>
      <c r="AP50" s="98"/>
      <c r="AQ50" s="98"/>
      <c r="AR50" s="99"/>
      <c r="AS50" s="98"/>
      <c r="AT50" s="98"/>
      <c r="AU50" s="99"/>
      <c r="AV50" s="98"/>
      <c r="AW50" s="98"/>
      <c r="AX50" s="99"/>
      <c r="AY50" s="98"/>
      <c r="AZ50" s="98"/>
      <c r="BA50" s="99"/>
      <c r="BB50" s="98"/>
      <c r="BC50" s="98"/>
      <c r="BD50" s="99"/>
      <c r="BE50" s="98"/>
      <c r="BF50" s="98"/>
      <c r="BG50" s="99"/>
      <c r="BH50" s="98"/>
      <c r="BI50" s="98"/>
      <c r="BJ50" s="99"/>
      <c r="BK50" s="98"/>
      <c r="BL50" s="98"/>
      <c r="BM50" s="99"/>
      <c r="BN50" s="98"/>
      <c r="BO50" s="98"/>
      <c r="BP50" s="98"/>
      <c r="BQ50" s="99"/>
      <c r="BR50" s="98"/>
      <c r="BS50" s="98"/>
      <c r="BT50" s="99"/>
      <c r="BU50" s="98"/>
      <c r="BV50" s="98"/>
      <c r="BW50" s="102"/>
      <c r="BX50" s="102"/>
      <c r="BY50" s="102"/>
    </row>
    <row r="51" spans="1:77" s="101" customFormat="1" ht="45" x14ac:dyDescent="0.25">
      <c r="A51" s="342">
        <v>1995</v>
      </c>
      <c r="B51" s="62" t="s">
        <v>411</v>
      </c>
      <c r="C51" s="62" t="s">
        <v>494</v>
      </c>
      <c r="D51" s="63" t="s">
        <v>412</v>
      </c>
      <c r="E51" s="63" t="s">
        <v>847</v>
      </c>
      <c r="F51" s="63" t="s">
        <v>26</v>
      </c>
      <c r="G51" s="64">
        <v>80000</v>
      </c>
      <c r="H51" s="64"/>
      <c r="I51" s="63" t="s">
        <v>1299</v>
      </c>
      <c r="J51" s="63" t="s">
        <v>1300</v>
      </c>
      <c r="K51" s="64"/>
      <c r="L51" s="63" t="s">
        <v>768</v>
      </c>
      <c r="M51" s="63" t="s">
        <v>1301</v>
      </c>
      <c r="N51" s="64"/>
      <c r="O51" s="63" t="s">
        <v>1302</v>
      </c>
      <c r="P51" s="63" t="s">
        <v>1303</v>
      </c>
      <c r="Q51" s="64"/>
      <c r="R51" s="63" t="s">
        <v>286</v>
      </c>
      <c r="S51" s="63" t="s">
        <v>26</v>
      </c>
      <c r="T51" s="64"/>
      <c r="U51" s="63" t="s">
        <v>56</v>
      </c>
      <c r="V51" s="63" t="s">
        <v>1304</v>
      </c>
      <c r="W51" s="64"/>
      <c r="X51" s="63" t="s">
        <v>145</v>
      </c>
      <c r="Y51" s="63" t="s">
        <v>761</v>
      </c>
      <c r="Z51" s="64"/>
      <c r="AA51" s="63" t="s">
        <v>290</v>
      </c>
      <c r="AB51" s="63" t="s">
        <v>1305</v>
      </c>
      <c r="AC51" s="64"/>
      <c r="AD51" s="63"/>
      <c r="AE51" s="63"/>
      <c r="AF51" s="64"/>
      <c r="AG51" s="63"/>
      <c r="AH51" s="63"/>
      <c r="AI51" s="64"/>
      <c r="AJ51" s="63"/>
      <c r="AK51" s="63"/>
      <c r="AL51" s="64"/>
      <c r="AM51" s="63"/>
      <c r="AN51" s="63"/>
      <c r="AO51" s="64"/>
      <c r="AP51" s="63"/>
      <c r="AQ51" s="63"/>
      <c r="AR51" s="64"/>
      <c r="AS51" s="63"/>
      <c r="AT51" s="63"/>
      <c r="AU51" s="64"/>
      <c r="AV51" s="63"/>
      <c r="AW51" s="63"/>
      <c r="AX51" s="64"/>
      <c r="AY51" s="63"/>
      <c r="AZ51" s="63"/>
      <c r="BA51" s="64"/>
      <c r="BB51" s="63"/>
      <c r="BC51" s="63"/>
      <c r="BD51" s="64"/>
      <c r="BE51" s="63"/>
      <c r="BF51" s="63"/>
      <c r="BG51" s="64"/>
      <c r="BH51" s="63"/>
      <c r="BI51" s="63"/>
      <c r="BJ51" s="64"/>
      <c r="BK51" s="63"/>
      <c r="BL51" s="63"/>
      <c r="BM51" s="64"/>
      <c r="BN51" s="63"/>
      <c r="BO51" s="63"/>
      <c r="BP51" s="63"/>
      <c r="BQ51" s="64"/>
      <c r="BR51" s="63"/>
      <c r="BS51" s="63"/>
      <c r="BT51" s="64"/>
      <c r="BU51" s="63"/>
      <c r="BV51" s="63"/>
      <c r="BW51" s="102"/>
      <c r="BX51" s="102"/>
      <c r="BY51" s="102"/>
    </row>
    <row r="52" spans="1:77" s="101" customFormat="1" x14ac:dyDescent="0.25">
      <c r="A52" s="343"/>
      <c r="B52" s="85" t="s">
        <v>413</v>
      </c>
      <c r="C52" s="106" t="s">
        <v>494</v>
      </c>
      <c r="D52" s="86" t="s">
        <v>414</v>
      </c>
      <c r="E52" s="86"/>
      <c r="F52" s="86"/>
      <c r="G52" s="87">
        <v>64937</v>
      </c>
      <c r="H52" s="87"/>
      <c r="I52" s="86"/>
      <c r="J52" s="86"/>
      <c r="K52" s="87"/>
      <c r="L52" s="86"/>
      <c r="M52" s="86"/>
      <c r="N52" s="87"/>
      <c r="O52" s="86"/>
      <c r="P52" s="86"/>
      <c r="Q52" s="87"/>
      <c r="R52" s="86"/>
      <c r="S52" s="86"/>
      <c r="T52" s="87"/>
      <c r="U52" s="86"/>
      <c r="V52" s="86"/>
      <c r="W52" s="87"/>
      <c r="X52" s="86"/>
      <c r="Y52" s="86"/>
      <c r="Z52" s="87"/>
      <c r="AA52" s="86"/>
      <c r="AB52" s="86"/>
      <c r="AC52" s="87"/>
      <c r="AD52" s="86"/>
      <c r="AE52" s="86"/>
      <c r="AF52" s="87"/>
      <c r="AG52" s="86"/>
      <c r="AH52" s="86"/>
      <c r="AI52" s="87"/>
      <c r="AJ52" s="86"/>
      <c r="AK52" s="86"/>
      <c r="AL52" s="87"/>
      <c r="AM52" s="86"/>
      <c r="AN52" s="86"/>
      <c r="AO52" s="87"/>
      <c r="AP52" s="86"/>
      <c r="AQ52" s="86"/>
      <c r="AR52" s="87"/>
      <c r="AS52" s="86"/>
      <c r="AT52" s="86"/>
      <c r="AU52" s="87"/>
      <c r="AV52" s="86"/>
      <c r="AW52" s="86"/>
      <c r="AX52" s="87"/>
      <c r="AY52" s="86"/>
      <c r="AZ52" s="86"/>
      <c r="BA52" s="87"/>
      <c r="BB52" s="86"/>
      <c r="BC52" s="86"/>
      <c r="BD52" s="87"/>
      <c r="BE52" s="86"/>
      <c r="BF52" s="86"/>
      <c r="BG52" s="87"/>
      <c r="BH52" s="86"/>
      <c r="BI52" s="86"/>
      <c r="BJ52" s="87"/>
      <c r="BK52" s="86"/>
      <c r="BL52" s="86"/>
      <c r="BM52" s="87"/>
      <c r="BN52" s="86"/>
      <c r="BO52" s="86"/>
      <c r="BP52" s="86"/>
      <c r="BQ52" s="87"/>
      <c r="BR52" s="86"/>
      <c r="BS52" s="86"/>
      <c r="BT52" s="87"/>
      <c r="BU52" s="86"/>
      <c r="BV52" s="86"/>
      <c r="BW52" s="102"/>
      <c r="BX52" s="102"/>
      <c r="BY52" s="102"/>
    </row>
    <row r="53" spans="1:77" s="101" customFormat="1" ht="60" x14ac:dyDescent="0.25">
      <c r="A53" s="343"/>
      <c r="B53" s="53" t="s">
        <v>415</v>
      </c>
      <c r="C53" s="53" t="s">
        <v>494</v>
      </c>
      <c r="D53" s="54" t="s">
        <v>416</v>
      </c>
      <c r="E53" s="54" t="s">
        <v>1306</v>
      </c>
      <c r="F53" s="54" t="s">
        <v>1310</v>
      </c>
      <c r="G53" s="55">
        <v>145732</v>
      </c>
      <c r="H53" s="55"/>
      <c r="I53" s="54" t="s">
        <v>1307</v>
      </c>
      <c r="J53" s="54" t="s">
        <v>1310</v>
      </c>
      <c r="K53" s="55"/>
      <c r="L53" s="54" t="s">
        <v>1308</v>
      </c>
      <c r="M53" s="54" t="s">
        <v>1310</v>
      </c>
      <c r="N53" s="55"/>
      <c r="O53" s="54" t="s">
        <v>1309</v>
      </c>
      <c r="P53" s="54" t="s">
        <v>1310</v>
      </c>
      <c r="Q53" s="55"/>
      <c r="R53" s="54" t="s">
        <v>1311</v>
      </c>
      <c r="S53" s="54" t="s">
        <v>1310</v>
      </c>
      <c r="T53" s="55"/>
      <c r="U53" s="54" t="s">
        <v>1312</v>
      </c>
      <c r="V53" s="54" t="s">
        <v>1313</v>
      </c>
      <c r="W53" s="55"/>
      <c r="X53" s="54" t="s">
        <v>1314</v>
      </c>
      <c r="Y53" s="54" t="s">
        <v>1313</v>
      </c>
      <c r="Z53" s="55"/>
      <c r="AA53" s="54"/>
      <c r="AB53" s="54"/>
      <c r="AC53" s="55"/>
      <c r="AD53" s="54"/>
      <c r="AE53" s="54"/>
      <c r="AF53" s="55"/>
      <c r="AG53" s="54"/>
      <c r="AH53" s="54"/>
      <c r="AI53" s="55"/>
      <c r="AJ53" s="54"/>
      <c r="AK53" s="54"/>
      <c r="AL53" s="55"/>
      <c r="AM53" s="54"/>
      <c r="AN53" s="54"/>
      <c r="AO53" s="55"/>
      <c r="AP53" s="54"/>
      <c r="AQ53" s="54"/>
      <c r="AR53" s="55"/>
      <c r="AS53" s="54"/>
      <c r="AT53" s="54"/>
      <c r="AU53" s="55"/>
      <c r="AV53" s="54"/>
      <c r="AW53" s="54"/>
      <c r="AX53" s="55"/>
      <c r="AY53" s="54"/>
      <c r="AZ53" s="54"/>
      <c r="BA53" s="55"/>
      <c r="BB53" s="54"/>
      <c r="BC53" s="54"/>
      <c r="BD53" s="55"/>
      <c r="BE53" s="54"/>
      <c r="BF53" s="54"/>
      <c r="BG53" s="55"/>
      <c r="BH53" s="54"/>
      <c r="BI53" s="54"/>
      <c r="BJ53" s="55"/>
      <c r="BK53" s="54"/>
      <c r="BL53" s="54"/>
      <c r="BM53" s="55"/>
      <c r="BN53" s="54"/>
      <c r="BO53" s="54"/>
      <c r="BP53" s="54"/>
      <c r="BQ53" s="55"/>
      <c r="BR53" s="54"/>
      <c r="BS53" s="54"/>
      <c r="BT53" s="55"/>
      <c r="BU53" s="54"/>
      <c r="BV53" s="54"/>
      <c r="BW53" s="102"/>
      <c r="BX53" s="102"/>
      <c r="BY53" s="102"/>
    </row>
    <row r="54" spans="1:77" s="101" customFormat="1" ht="45" x14ac:dyDescent="0.25">
      <c r="A54" s="343"/>
      <c r="B54" s="85" t="s">
        <v>433</v>
      </c>
      <c r="C54" s="85" t="s">
        <v>494</v>
      </c>
      <c r="D54" s="86" t="s">
        <v>434</v>
      </c>
      <c r="E54" s="86" t="s">
        <v>1317</v>
      </c>
      <c r="F54" s="86" t="s">
        <v>206</v>
      </c>
      <c r="G54" s="87">
        <v>141840</v>
      </c>
      <c r="H54" s="87"/>
      <c r="I54" s="86" t="s">
        <v>1318</v>
      </c>
      <c r="J54" s="86" t="s">
        <v>79</v>
      </c>
      <c r="K54" s="87"/>
      <c r="L54" s="86" t="s">
        <v>1319</v>
      </c>
      <c r="M54" s="86" t="s">
        <v>206</v>
      </c>
      <c r="N54" s="87"/>
      <c r="O54" s="86" t="s">
        <v>153</v>
      </c>
      <c r="P54" s="86" t="s">
        <v>871</v>
      </c>
      <c r="Q54" s="87"/>
      <c r="R54" s="86" t="s">
        <v>1315</v>
      </c>
      <c r="S54" s="86" t="s">
        <v>1316</v>
      </c>
      <c r="T54" s="87"/>
      <c r="U54" s="86"/>
      <c r="V54" s="86"/>
      <c r="W54" s="87"/>
      <c r="X54" s="86"/>
      <c r="Y54" s="86"/>
      <c r="Z54" s="87"/>
      <c r="AA54" s="86"/>
      <c r="AB54" s="86"/>
      <c r="AC54" s="87"/>
      <c r="AD54" s="86"/>
      <c r="AE54" s="86"/>
      <c r="AF54" s="87"/>
      <c r="AG54" s="86"/>
      <c r="AH54" s="86"/>
      <c r="AI54" s="87"/>
      <c r="AJ54" s="86"/>
      <c r="AK54" s="86"/>
      <c r="AL54" s="87"/>
      <c r="AM54" s="86"/>
      <c r="AN54" s="86"/>
      <c r="AO54" s="87"/>
      <c r="AP54" s="86"/>
      <c r="AQ54" s="86"/>
      <c r="AR54" s="87"/>
      <c r="AS54" s="86"/>
      <c r="AT54" s="86"/>
      <c r="AU54" s="87"/>
      <c r="AV54" s="86"/>
      <c r="AW54" s="86"/>
      <c r="AX54" s="87"/>
      <c r="AY54" s="86"/>
      <c r="AZ54" s="86"/>
      <c r="BA54" s="87"/>
      <c r="BB54" s="86"/>
      <c r="BC54" s="86"/>
      <c r="BD54" s="87"/>
      <c r="BE54" s="86"/>
      <c r="BF54" s="86"/>
      <c r="BG54" s="87"/>
      <c r="BH54" s="86"/>
      <c r="BI54" s="86"/>
      <c r="BJ54" s="87"/>
      <c r="BK54" s="86"/>
      <c r="BL54" s="86"/>
      <c r="BM54" s="87"/>
      <c r="BN54" s="86"/>
      <c r="BO54" s="86"/>
      <c r="BP54" s="86"/>
      <c r="BQ54" s="87"/>
      <c r="BR54" s="86"/>
      <c r="BS54" s="86"/>
      <c r="BT54" s="87"/>
      <c r="BU54" s="86"/>
      <c r="BV54" s="86"/>
      <c r="BW54" s="102"/>
      <c r="BX54" s="102"/>
      <c r="BY54" s="102"/>
    </row>
    <row r="55" spans="1:77" s="101" customFormat="1" ht="45" x14ac:dyDescent="0.25">
      <c r="A55" s="343"/>
      <c r="B55" s="53" t="s">
        <v>435</v>
      </c>
      <c r="C55" s="53" t="s">
        <v>495</v>
      </c>
      <c r="D55" s="54" t="s">
        <v>436</v>
      </c>
      <c r="E55" s="54" t="s">
        <v>1249</v>
      </c>
      <c r="F55" s="54" t="s">
        <v>75</v>
      </c>
      <c r="G55" s="55">
        <v>65000</v>
      </c>
      <c r="H55" s="55"/>
      <c r="I55" s="54" t="s">
        <v>1250</v>
      </c>
      <c r="J55" s="54" t="s">
        <v>871</v>
      </c>
      <c r="K55" s="55"/>
      <c r="L55" s="54" t="s">
        <v>655</v>
      </c>
      <c r="M55" s="54" t="s">
        <v>1251</v>
      </c>
      <c r="N55" s="55"/>
      <c r="O55" s="54"/>
      <c r="P55" s="54"/>
      <c r="Q55" s="55"/>
      <c r="R55" s="54"/>
      <c r="S55" s="54"/>
      <c r="T55" s="55"/>
      <c r="U55" s="54"/>
      <c r="V55" s="54"/>
      <c r="W55" s="55"/>
      <c r="X55" s="54"/>
      <c r="Y55" s="54"/>
      <c r="Z55" s="55"/>
      <c r="AA55" s="54"/>
      <c r="AB55" s="54"/>
      <c r="AC55" s="55"/>
      <c r="AD55" s="54"/>
      <c r="AE55" s="54"/>
      <c r="AF55" s="55"/>
      <c r="AG55" s="54"/>
      <c r="AH55" s="54"/>
      <c r="AI55" s="55"/>
      <c r="AJ55" s="54"/>
      <c r="AK55" s="54"/>
      <c r="AL55" s="55"/>
      <c r="AM55" s="54"/>
      <c r="AN55" s="54"/>
      <c r="AO55" s="55"/>
      <c r="AP55" s="54"/>
      <c r="AQ55" s="54"/>
      <c r="AR55" s="55"/>
      <c r="AS55" s="54"/>
      <c r="AT55" s="54"/>
      <c r="AU55" s="55"/>
      <c r="AV55" s="54"/>
      <c r="AW55" s="54"/>
      <c r="AX55" s="55"/>
      <c r="AY55" s="54"/>
      <c r="AZ55" s="54"/>
      <c r="BA55" s="55"/>
      <c r="BB55" s="54"/>
      <c r="BC55" s="54"/>
      <c r="BD55" s="55"/>
      <c r="BE55" s="54"/>
      <c r="BF55" s="54"/>
      <c r="BG55" s="55"/>
      <c r="BH55" s="54"/>
      <c r="BI55" s="54"/>
      <c r="BJ55" s="55"/>
      <c r="BK55" s="54"/>
      <c r="BL55" s="54"/>
      <c r="BM55" s="55"/>
      <c r="BN55" s="54"/>
      <c r="BO55" s="54"/>
      <c r="BP55" s="54"/>
      <c r="BQ55" s="55"/>
      <c r="BR55" s="54"/>
      <c r="BS55" s="54"/>
      <c r="BT55" s="55"/>
      <c r="BU55" s="54"/>
      <c r="BV55" s="54"/>
      <c r="BW55" s="102"/>
      <c r="BX55" s="102"/>
      <c r="BY55" s="102"/>
    </row>
    <row r="56" spans="1:77" s="101" customFormat="1" ht="45" x14ac:dyDescent="0.25">
      <c r="A56" s="343"/>
      <c r="B56" s="85" t="s">
        <v>417</v>
      </c>
      <c r="C56" s="85" t="s">
        <v>495</v>
      </c>
      <c r="D56" s="86" t="s">
        <v>418</v>
      </c>
      <c r="E56" s="86" t="s">
        <v>1252</v>
      </c>
      <c r="F56" s="86" t="s">
        <v>781</v>
      </c>
      <c r="G56" s="87">
        <v>25100</v>
      </c>
      <c r="H56" s="87"/>
      <c r="I56" s="86" t="s">
        <v>1253</v>
      </c>
      <c r="J56" s="86" t="s">
        <v>1254</v>
      </c>
      <c r="K56" s="87"/>
      <c r="L56" s="86" t="s">
        <v>1255</v>
      </c>
      <c r="M56" s="86" t="s">
        <v>1256</v>
      </c>
      <c r="N56" s="87"/>
      <c r="O56" s="86"/>
      <c r="P56" s="86"/>
      <c r="Q56" s="87"/>
      <c r="R56" s="86"/>
      <c r="S56" s="86"/>
      <c r="T56" s="87"/>
      <c r="U56" s="86"/>
      <c r="V56" s="86"/>
      <c r="W56" s="87"/>
      <c r="X56" s="86"/>
      <c r="Y56" s="86"/>
      <c r="Z56" s="87"/>
      <c r="AA56" s="86"/>
      <c r="AB56" s="86"/>
      <c r="AC56" s="87"/>
      <c r="AD56" s="86"/>
      <c r="AE56" s="86"/>
      <c r="AF56" s="87"/>
      <c r="AG56" s="86"/>
      <c r="AH56" s="86"/>
      <c r="AI56" s="87"/>
      <c r="AJ56" s="86"/>
      <c r="AK56" s="86"/>
      <c r="AL56" s="87"/>
      <c r="AM56" s="86"/>
      <c r="AN56" s="86"/>
      <c r="AO56" s="87"/>
      <c r="AP56" s="86"/>
      <c r="AQ56" s="86"/>
      <c r="AR56" s="87"/>
      <c r="AS56" s="86"/>
      <c r="AT56" s="86"/>
      <c r="AU56" s="87"/>
      <c r="AV56" s="86"/>
      <c r="AW56" s="86"/>
      <c r="AX56" s="87"/>
      <c r="AY56" s="86"/>
      <c r="AZ56" s="86"/>
      <c r="BA56" s="87"/>
      <c r="BB56" s="86"/>
      <c r="BC56" s="86"/>
      <c r="BD56" s="87"/>
      <c r="BE56" s="86"/>
      <c r="BF56" s="86"/>
      <c r="BG56" s="87"/>
      <c r="BH56" s="86"/>
      <c r="BI56" s="86"/>
      <c r="BJ56" s="87"/>
      <c r="BK56" s="86"/>
      <c r="BL56" s="86"/>
      <c r="BM56" s="87"/>
      <c r="BN56" s="86"/>
      <c r="BO56" s="86"/>
      <c r="BP56" s="86"/>
      <c r="BQ56" s="87"/>
      <c r="BR56" s="86"/>
      <c r="BS56" s="86"/>
      <c r="BT56" s="87"/>
      <c r="BU56" s="86"/>
      <c r="BV56" s="86"/>
      <c r="BW56" s="102"/>
      <c r="BX56" s="102"/>
      <c r="BY56" s="102"/>
    </row>
    <row r="57" spans="1:77" s="101" customFormat="1" ht="60" x14ac:dyDescent="0.25">
      <c r="A57" s="343"/>
      <c r="B57" s="53" t="s">
        <v>419</v>
      </c>
      <c r="C57" s="53" t="s">
        <v>495</v>
      </c>
      <c r="D57" s="54" t="s">
        <v>420</v>
      </c>
      <c r="E57" s="54" t="s">
        <v>1257</v>
      </c>
      <c r="F57" s="54" t="s">
        <v>1258</v>
      </c>
      <c r="G57" s="55">
        <v>17350</v>
      </c>
      <c r="H57" s="55"/>
      <c r="I57" s="54" t="s">
        <v>1259</v>
      </c>
      <c r="J57" s="54" t="s">
        <v>819</v>
      </c>
      <c r="K57" s="55"/>
      <c r="L57" s="54" t="s">
        <v>1260</v>
      </c>
      <c r="M57" s="54" t="s">
        <v>154</v>
      </c>
      <c r="N57" s="55"/>
      <c r="O57" s="54" t="s">
        <v>1261</v>
      </c>
      <c r="P57" s="54" t="s">
        <v>189</v>
      </c>
      <c r="Q57" s="55"/>
      <c r="R57" s="54" t="s">
        <v>830</v>
      </c>
      <c r="S57" s="54" t="s">
        <v>92</v>
      </c>
      <c r="T57" s="55"/>
      <c r="U57" s="54" t="s">
        <v>1262</v>
      </c>
      <c r="V57" s="54" t="s">
        <v>1263</v>
      </c>
      <c r="W57" s="55"/>
      <c r="X57" s="54" t="s">
        <v>1264</v>
      </c>
      <c r="Y57" s="54" t="s">
        <v>1265</v>
      </c>
      <c r="Z57" s="55"/>
      <c r="AA57" s="54" t="s">
        <v>1266</v>
      </c>
      <c r="AB57" s="54" t="s">
        <v>189</v>
      </c>
      <c r="AC57" s="55"/>
      <c r="AD57" s="54" t="s">
        <v>1267</v>
      </c>
      <c r="AE57" s="54" t="s">
        <v>1268</v>
      </c>
      <c r="AF57" s="55"/>
      <c r="AG57" s="54" t="s">
        <v>1269</v>
      </c>
      <c r="AH57" s="54" t="s">
        <v>1270</v>
      </c>
      <c r="AI57" s="55"/>
      <c r="AJ57" s="54"/>
      <c r="AK57" s="54"/>
      <c r="AL57" s="55"/>
      <c r="AM57" s="54"/>
      <c r="AN57" s="54"/>
      <c r="AO57" s="55"/>
      <c r="AP57" s="54"/>
      <c r="AQ57" s="54"/>
      <c r="AR57" s="55"/>
      <c r="AS57" s="54"/>
      <c r="AT57" s="54"/>
      <c r="AU57" s="55"/>
      <c r="AV57" s="54"/>
      <c r="AW57" s="54"/>
      <c r="AX57" s="55"/>
      <c r="AY57" s="54"/>
      <c r="AZ57" s="54"/>
      <c r="BA57" s="55"/>
      <c r="BB57" s="54"/>
      <c r="BC57" s="54"/>
      <c r="BD57" s="55"/>
      <c r="BE57" s="54"/>
      <c r="BF57" s="54"/>
      <c r="BG57" s="55"/>
      <c r="BH57" s="54"/>
      <c r="BI57" s="54"/>
      <c r="BJ57" s="55"/>
      <c r="BK57" s="54"/>
      <c r="BL57" s="54"/>
      <c r="BM57" s="55"/>
      <c r="BN57" s="54"/>
      <c r="BO57" s="54"/>
      <c r="BP57" s="54"/>
      <c r="BQ57" s="55"/>
      <c r="BR57" s="54"/>
      <c r="BS57" s="54"/>
      <c r="BT57" s="55"/>
      <c r="BU57" s="54"/>
      <c r="BV57" s="54"/>
      <c r="BW57" s="102"/>
      <c r="BX57" s="102"/>
      <c r="BY57" s="102"/>
    </row>
    <row r="58" spans="1:77" s="101" customFormat="1" ht="90" x14ac:dyDescent="0.25">
      <c r="A58" s="343"/>
      <c r="B58" s="85" t="s">
        <v>437</v>
      </c>
      <c r="C58" s="85" t="s">
        <v>495</v>
      </c>
      <c r="D58" s="86" t="s">
        <v>438</v>
      </c>
      <c r="E58" s="86" t="s">
        <v>1271</v>
      </c>
      <c r="F58" s="86" t="s">
        <v>92</v>
      </c>
      <c r="G58" s="87">
        <v>15985</v>
      </c>
      <c r="H58" s="87"/>
      <c r="I58" s="86" t="s">
        <v>1273</v>
      </c>
      <c r="J58" s="86" t="s">
        <v>92</v>
      </c>
      <c r="K58" s="87"/>
      <c r="L58" s="86" t="s">
        <v>1272</v>
      </c>
      <c r="M58" s="86" t="s">
        <v>92</v>
      </c>
      <c r="N58" s="87"/>
      <c r="O58" s="86" t="s">
        <v>830</v>
      </c>
      <c r="P58" s="86" t="s">
        <v>92</v>
      </c>
      <c r="Q58" s="87"/>
      <c r="R58" s="86" t="s">
        <v>1274</v>
      </c>
      <c r="S58" s="86" t="s">
        <v>92</v>
      </c>
      <c r="T58" s="87"/>
      <c r="U58" s="86" t="s">
        <v>1275</v>
      </c>
      <c r="V58" s="86" t="s">
        <v>1276</v>
      </c>
      <c r="W58" s="87"/>
      <c r="X58" s="86"/>
      <c r="Y58" s="86"/>
      <c r="Z58" s="87"/>
      <c r="AA58" s="86"/>
      <c r="AB58" s="86"/>
      <c r="AC58" s="87"/>
      <c r="AD58" s="86"/>
      <c r="AE58" s="86"/>
      <c r="AF58" s="87"/>
      <c r="AG58" s="86"/>
      <c r="AH58" s="86"/>
      <c r="AI58" s="87"/>
      <c r="AJ58" s="86"/>
      <c r="AK58" s="86"/>
      <c r="AL58" s="87"/>
      <c r="AM58" s="86"/>
      <c r="AN58" s="86"/>
      <c r="AO58" s="87"/>
      <c r="AP58" s="86"/>
      <c r="AQ58" s="86"/>
      <c r="AR58" s="87"/>
      <c r="AS58" s="86"/>
      <c r="AT58" s="86"/>
      <c r="AU58" s="87"/>
      <c r="AV58" s="86"/>
      <c r="AW58" s="86"/>
      <c r="AX58" s="87"/>
      <c r="AY58" s="86"/>
      <c r="AZ58" s="86"/>
      <c r="BA58" s="87"/>
      <c r="BB58" s="86"/>
      <c r="BC58" s="86"/>
      <c r="BD58" s="87"/>
      <c r="BE58" s="86"/>
      <c r="BF58" s="86"/>
      <c r="BG58" s="87"/>
      <c r="BH58" s="86"/>
      <c r="BI58" s="86"/>
      <c r="BJ58" s="87"/>
      <c r="BK58" s="86"/>
      <c r="BL58" s="86"/>
      <c r="BM58" s="87"/>
      <c r="BN58" s="86"/>
      <c r="BO58" s="86"/>
      <c r="BP58" s="86"/>
      <c r="BQ58" s="87"/>
      <c r="BR58" s="86"/>
      <c r="BS58" s="86"/>
      <c r="BT58" s="87"/>
      <c r="BU58" s="86"/>
      <c r="BV58" s="86"/>
      <c r="BW58" s="102"/>
      <c r="BX58" s="102"/>
      <c r="BY58" s="102"/>
    </row>
    <row r="59" spans="1:77" s="101" customFormat="1" ht="45" x14ac:dyDescent="0.25">
      <c r="A59" s="343"/>
      <c r="B59" s="53" t="s">
        <v>421</v>
      </c>
      <c r="C59" s="53" t="s">
        <v>495</v>
      </c>
      <c r="D59" s="54" t="s">
        <v>422</v>
      </c>
      <c r="E59" s="54" t="s">
        <v>1277</v>
      </c>
      <c r="F59" s="54" t="s">
        <v>21</v>
      </c>
      <c r="G59" s="55">
        <v>13300</v>
      </c>
      <c r="H59" s="55"/>
      <c r="I59" s="54" t="s">
        <v>1278</v>
      </c>
      <c r="J59" s="54" t="s">
        <v>21</v>
      </c>
      <c r="K59" s="55"/>
      <c r="L59" s="54" t="s">
        <v>1279</v>
      </c>
      <c r="M59" s="54" t="s">
        <v>21</v>
      </c>
      <c r="N59" s="55"/>
      <c r="O59" s="54" t="s">
        <v>1280</v>
      </c>
      <c r="P59" s="54" t="s">
        <v>21</v>
      </c>
      <c r="Q59" s="55"/>
      <c r="R59" s="54" t="s">
        <v>1281</v>
      </c>
      <c r="S59" s="54" t="s">
        <v>21</v>
      </c>
      <c r="T59" s="55"/>
      <c r="U59" s="54" t="s">
        <v>1282</v>
      </c>
      <c r="V59" s="54" t="s">
        <v>1283</v>
      </c>
      <c r="W59" s="55"/>
      <c r="X59" s="54"/>
      <c r="Y59" s="54"/>
      <c r="Z59" s="55"/>
      <c r="AA59" s="54"/>
      <c r="AB59" s="54"/>
      <c r="AC59" s="55"/>
      <c r="AD59" s="54"/>
      <c r="AE59" s="54"/>
      <c r="AF59" s="55"/>
      <c r="AG59" s="54"/>
      <c r="AH59" s="54"/>
      <c r="AI59" s="55"/>
      <c r="AJ59" s="54"/>
      <c r="AK59" s="54"/>
      <c r="AL59" s="55"/>
      <c r="AM59" s="54"/>
      <c r="AN59" s="54"/>
      <c r="AO59" s="55"/>
      <c r="AP59" s="54"/>
      <c r="AQ59" s="54"/>
      <c r="AR59" s="55"/>
      <c r="AS59" s="54"/>
      <c r="AT59" s="54"/>
      <c r="AU59" s="55"/>
      <c r="AV59" s="54"/>
      <c r="AW59" s="54"/>
      <c r="AX59" s="55"/>
      <c r="AY59" s="54"/>
      <c r="AZ59" s="54"/>
      <c r="BA59" s="55"/>
      <c r="BB59" s="54"/>
      <c r="BC59" s="54"/>
      <c r="BD59" s="55"/>
      <c r="BE59" s="54"/>
      <c r="BF59" s="54"/>
      <c r="BG59" s="55"/>
      <c r="BH59" s="54"/>
      <c r="BI59" s="54"/>
      <c r="BJ59" s="55"/>
      <c r="BK59" s="54"/>
      <c r="BL59" s="54"/>
      <c r="BM59" s="55"/>
      <c r="BN59" s="54"/>
      <c r="BO59" s="54"/>
      <c r="BP59" s="54"/>
      <c r="BQ59" s="55"/>
      <c r="BR59" s="54"/>
      <c r="BS59" s="54"/>
      <c r="BT59" s="55"/>
      <c r="BU59" s="54"/>
      <c r="BV59" s="54"/>
      <c r="BW59" s="102"/>
      <c r="BX59" s="102"/>
      <c r="BY59" s="102"/>
    </row>
    <row r="60" spans="1:77" s="101" customFormat="1" ht="30" x14ac:dyDescent="0.25">
      <c r="A60" s="343"/>
      <c r="B60" s="85" t="s">
        <v>423</v>
      </c>
      <c r="C60" s="85" t="s">
        <v>491</v>
      </c>
      <c r="D60" s="86" t="s">
        <v>424</v>
      </c>
      <c r="E60" s="86" t="s">
        <v>1284</v>
      </c>
      <c r="F60" s="86" t="s">
        <v>558</v>
      </c>
      <c r="G60" s="87">
        <v>7000</v>
      </c>
      <c r="H60" s="87"/>
      <c r="I60" s="86" t="s">
        <v>1285</v>
      </c>
      <c r="J60" s="86" t="s">
        <v>189</v>
      </c>
      <c r="K60" s="87"/>
      <c r="L60" s="86" t="s">
        <v>1286</v>
      </c>
      <c r="M60" s="86" t="s">
        <v>558</v>
      </c>
      <c r="N60" s="87"/>
      <c r="O60" s="86" t="s">
        <v>1287</v>
      </c>
      <c r="P60" s="86" t="s">
        <v>558</v>
      </c>
      <c r="Q60" s="87"/>
      <c r="R60" s="86"/>
      <c r="S60" s="86"/>
      <c r="T60" s="87"/>
      <c r="U60" s="86"/>
      <c r="V60" s="86"/>
      <c r="W60" s="87"/>
      <c r="X60" s="86"/>
      <c r="Y60" s="86"/>
      <c r="Z60" s="87"/>
      <c r="AA60" s="86"/>
      <c r="AB60" s="86"/>
      <c r="AC60" s="87"/>
      <c r="AD60" s="86"/>
      <c r="AE60" s="86"/>
      <c r="AF60" s="87"/>
      <c r="AG60" s="86"/>
      <c r="AH60" s="86"/>
      <c r="AI60" s="87"/>
      <c r="AJ60" s="86"/>
      <c r="AK60" s="86"/>
      <c r="AL60" s="87"/>
      <c r="AM60" s="86"/>
      <c r="AN60" s="86"/>
      <c r="AO60" s="87"/>
      <c r="AP60" s="86"/>
      <c r="AQ60" s="86"/>
      <c r="AR60" s="87"/>
      <c r="AS60" s="86"/>
      <c r="AT60" s="86"/>
      <c r="AU60" s="87"/>
      <c r="AV60" s="86"/>
      <c r="AW60" s="86"/>
      <c r="AX60" s="87"/>
      <c r="AY60" s="86"/>
      <c r="AZ60" s="86"/>
      <c r="BA60" s="87"/>
      <c r="BB60" s="86"/>
      <c r="BC60" s="86"/>
      <c r="BD60" s="87"/>
      <c r="BE60" s="86"/>
      <c r="BF60" s="86"/>
      <c r="BG60" s="87"/>
      <c r="BH60" s="86"/>
      <c r="BI60" s="86"/>
      <c r="BJ60" s="87"/>
      <c r="BK60" s="86"/>
      <c r="BL60" s="86"/>
      <c r="BM60" s="87"/>
      <c r="BN60" s="86"/>
      <c r="BO60" s="86"/>
      <c r="BP60" s="86"/>
      <c r="BQ60" s="87"/>
      <c r="BR60" s="86"/>
      <c r="BS60" s="86"/>
      <c r="BT60" s="87"/>
      <c r="BU60" s="86"/>
      <c r="BV60" s="86"/>
      <c r="BW60" s="102"/>
      <c r="BX60" s="102"/>
      <c r="BY60" s="102"/>
    </row>
    <row r="61" spans="1:77" s="101" customFormat="1" ht="60" x14ac:dyDescent="0.25">
      <c r="A61" s="343"/>
      <c r="B61" s="53" t="s">
        <v>439</v>
      </c>
      <c r="C61" s="53" t="s">
        <v>490</v>
      </c>
      <c r="D61" s="54" t="s">
        <v>440</v>
      </c>
      <c r="E61" s="54" t="s">
        <v>41</v>
      </c>
      <c r="F61" s="54" t="s">
        <v>141</v>
      </c>
      <c r="G61" s="55">
        <v>58740</v>
      </c>
      <c r="H61" s="55">
        <v>4700</v>
      </c>
      <c r="I61" s="54" t="s">
        <v>1288</v>
      </c>
      <c r="J61" s="54" t="s">
        <v>117</v>
      </c>
      <c r="K61" s="55">
        <v>5000</v>
      </c>
      <c r="L61" s="54" t="s">
        <v>835</v>
      </c>
      <c r="M61" s="54" t="s">
        <v>130</v>
      </c>
      <c r="N61" s="55">
        <v>5000</v>
      </c>
      <c r="O61" s="54" t="s">
        <v>146</v>
      </c>
      <c r="P61" s="54" t="s">
        <v>79</v>
      </c>
      <c r="Q61" s="55">
        <v>5000</v>
      </c>
      <c r="R61" s="54" t="s">
        <v>646</v>
      </c>
      <c r="S61" s="54" t="s">
        <v>1289</v>
      </c>
      <c r="T61" s="55">
        <v>5000</v>
      </c>
      <c r="U61" s="54" t="s">
        <v>1290</v>
      </c>
      <c r="V61" s="54" t="s">
        <v>1291</v>
      </c>
      <c r="W61" s="55">
        <v>5000</v>
      </c>
      <c r="X61" s="54" t="s">
        <v>123</v>
      </c>
      <c r="Y61" s="54" t="s">
        <v>26</v>
      </c>
      <c r="Z61" s="55">
        <v>4500</v>
      </c>
      <c r="AA61" s="54" t="s">
        <v>1138</v>
      </c>
      <c r="AB61" s="54" t="s">
        <v>206</v>
      </c>
      <c r="AC61" s="55">
        <v>4700</v>
      </c>
      <c r="AD61" s="54" t="s">
        <v>807</v>
      </c>
      <c r="AE61" s="54" t="s">
        <v>808</v>
      </c>
      <c r="AF61" s="55">
        <v>5000</v>
      </c>
      <c r="AG61" s="54" t="s">
        <v>690</v>
      </c>
      <c r="AH61" s="54" t="s">
        <v>196</v>
      </c>
      <c r="AI61" s="55">
        <v>4840</v>
      </c>
      <c r="AJ61" s="54" t="s">
        <v>1292</v>
      </c>
      <c r="AK61" s="54" t="s">
        <v>806</v>
      </c>
      <c r="AL61" s="55">
        <v>5000</v>
      </c>
      <c r="AM61" s="54" t="s">
        <v>813</v>
      </c>
      <c r="AN61" s="54" t="s">
        <v>92</v>
      </c>
      <c r="AO61" s="55">
        <v>5000</v>
      </c>
      <c r="AP61" s="54"/>
      <c r="AQ61" s="54"/>
      <c r="AR61" s="55"/>
      <c r="AS61" s="54"/>
      <c r="AT61" s="54"/>
      <c r="AU61" s="55"/>
      <c r="AV61" s="54"/>
      <c r="AW61" s="54"/>
      <c r="AX61" s="55"/>
      <c r="AY61" s="54"/>
      <c r="AZ61" s="54"/>
      <c r="BA61" s="55"/>
      <c r="BB61" s="54"/>
      <c r="BC61" s="54"/>
      <c r="BD61" s="55"/>
      <c r="BE61" s="54"/>
      <c r="BF61" s="54"/>
      <c r="BG61" s="55"/>
      <c r="BH61" s="54"/>
      <c r="BI61" s="54"/>
      <c r="BJ61" s="55"/>
      <c r="BK61" s="54"/>
      <c r="BL61" s="54"/>
      <c r="BM61" s="55"/>
      <c r="BN61" s="54"/>
      <c r="BO61" s="54"/>
      <c r="BP61" s="54"/>
      <c r="BQ61" s="55"/>
      <c r="BR61" s="54"/>
      <c r="BS61" s="54"/>
      <c r="BT61" s="55"/>
      <c r="BU61" s="54"/>
      <c r="BV61" s="54"/>
      <c r="BW61" s="102"/>
      <c r="BX61" s="102"/>
      <c r="BY61" s="102"/>
    </row>
    <row r="62" spans="1:77" s="101" customFormat="1" x14ac:dyDescent="0.25">
      <c r="A62" s="343"/>
      <c r="B62" s="85" t="s">
        <v>441</v>
      </c>
      <c r="C62" s="85" t="s">
        <v>495</v>
      </c>
      <c r="D62" s="86" t="s">
        <v>442</v>
      </c>
      <c r="E62" s="86"/>
      <c r="F62" s="86"/>
      <c r="G62" s="87">
        <v>43024</v>
      </c>
      <c r="H62" s="87"/>
      <c r="I62" s="86"/>
      <c r="J62" s="86"/>
      <c r="K62" s="87"/>
      <c r="L62" s="86"/>
      <c r="M62" s="86"/>
      <c r="N62" s="87"/>
      <c r="O62" s="86"/>
      <c r="P62" s="86"/>
      <c r="Q62" s="87"/>
      <c r="R62" s="86"/>
      <c r="S62" s="86"/>
      <c r="T62" s="87"/>
      <c r="U62" s="86"/>
      <c r="V62" s="86"/>
      <c r="W62" s="87"/>
      <c r="X62" s="86"/>
      <c r="Y62" s="86"/>
      <c r="Z62" s="87"/>
      <c r="AA62" s="86"/>
      <c r="AB62" s="86"/>
      <c r="AC62" s="87"/>
      <c r="AD62" s="86"/>
      <c r="AE62" s="86"/>
      <c r="AF62" s="87"/>
      <c r="AG62" s="86"/>
      <c r="AH62" s="86"/>
      <c r="AI62" s="87"/>
      <c r="AJ62" s="86"/>
      <c r="AK62" s="86"/>
      <c r="AL62" s="87"/>
      <c r="AM62" s="86"/>
      <c r="AN62" s="86"/>
      <c r="AO62" s="87"/>
      <c r="AP62" s="86"/>
      <c r="AQ62" s="86"/>
      <c r="AR62" s="87"/>
      <c r="AS62" s="86"/>
      <c r="AT62" s="86"/>
      <c r="AU62" s="87"/>
      <c r="AV62" s="86"/>
      <c r="AW62" s="86"/>
      <c r="AX62" s="87"/>
      <c r="AY62" s="86"/>
      <c r="AZ62" s="86"/>
      <c r="BA62" s="87"/>
      <c r="BB62" s="86"/>
      <c r="BC62" s="86"/>
      <c r="BD62" s="87"/>
      <c r="BE62" s="86"/>
      <c r="BF62" s="86"/>
      <c r="BG62" s="87"/>
      <c r="BH62" s="86"/>
      <c r="BI62" s="86"/>
      <c r="BJ62" s="87"/>
      <c r="BK62" s="86"/>
      <c r="BL62" s="86"/>
      <c r="BM62" s="87"/>
      <c r="BN62" s="86"/>
      <c r="BO62" s="86"/>
      <c r="BP62" s="86"/>
      <c r="BQ62" s="87"/>
      <c r="BR62" s="86"/>
      <c r="BS62" s="86"/>
      <c r="BT62" s="87"/>
      <c r="BU62" s="86"/>
      <c r="BV62" s="86"/>
      <c r="BW62" s="102"/>
      <c r="BX62" s="102"/>
      <c r="BY62" s="102"/>
    </row>
    <row r="63" spans="1:77" s="101" customFormat="1" ht="15.75" thickBot="1" x14ac:dyDescent="0.3">
      <c r="A63" s="344"/>
      <c r="B63" s="58" t="s">
        <v>425</v>
      </c>
      <c r="C63" s="58" t="s">
        <v>495</v>
      </c>
      <c r="D63" s="60" t="s">
        <v>426</v>
      </c>
      <c r="E63" s="60"/>
      <c r="F63" s="60"/>
      <c r="G63" s="61">
        <v>15360</v>
      </c>
      <c r="H63" s="61"/>
      <c r="I63" s="60"/>
      <c r="J63" s="60"/>
      <c r="K63" s="61"/>
      <c r="L63" s="60"/>
      <c r="M63" s="60"/>
      <c r="N63" s="61"/>
      <c r="O63" s="60"/>
      <c r="P63" s="60"/>
      <c r="Q63" s="61"/>
      <c r="R63" s="60"/>
      <c r="S63" s="60"/>
      <c r="T63" s="61"/>
      <c r="U63" s="60"/>
      <c r="V63" s="60"/>
      <c r="W63" s="61"/>
      <c r="X63" s="60"/>
      <c r="Y63" s="60"/>
      <c r="Z63" s="61"/>
      <c r="AA63" s="60"/>
      <c r="AB63" s="60"/>
      <c r="AC63" s="61"/>
      <c r="AD63" s="60"/>
      <c r="AE63" s="60"/>
      <c r="AF63" s="61"/>
      <c r="AG63" s="60"/>
      <c r="AH63" s="60"/>
      <c r="AI63" s="61"/>
      <c r="AJ63" s="60"/>
      <c r="AK63" s="60"/>
      <c r="AL63" s="61"/>
      <c r="AM63" s="60"/>
      <c r="AN63" s="60"/>
      <c r="AO63" s="61"/>
      <c r="AP63" s="60"/>
      <c r="AQ63" s="60"/>
      <c r="AR63" s="61"/>
      <c r="AS63" s="60"/>
      <c r="AT63" s="60"/>
      <c r="AU63" s="61"/>
      <c r="AV63" s="60"/>
      <c r="AW63" s="60"/>
      <c r="AX63" s="61"/>
      <c r="AY63" s="60"/>
      <c r="AZ63" s="60"/>
      <c r="BA63" s="61"/>
      <c r="BB63" s="60"/>
      <c r="BC63" s="60"/>
      <c r="BD63" s="61"/>
      <c r="BE63" s="60"/>
      <c r="BF63" s="60"/>
      <c r="BG63" s="61"/>
      <c r="BH63" s="60"/>
      <c r="BI63" s="60"/>
      <c r="BJ63" s="61"/>
      <c r="BK63" s="60"/>
      <c r="BL63" s="60"/>
      <c r="BM63" s="61"/>
      <c r="BN63" s="60"/>
      <c r="BO63" s="60"/>
      <c r="BP63" s="60"/>
      <c r="BQ63" s="61"/>
      <c r="BR63" s="60"/>
      <c r="BS63" s="60"/>
      <c r="BT63" s="61"/>
      <c r="BU63" s="60"/>
      <c r="BV63" s="60"/>
      <c r="BW63" s="102"/>
      <c r="BX63" s="102"/>
      <c r="BY63" s="102"/>
    </row>
    <row r="64" spans="1:77" s="101" customFormat="1" ht="60" x14ac:dyDescent="0.25">
      <c r="A64" s="345">
        <v>1996</v>
      </c>
      <c r="B64" s="88" t="s">
        <v>427</v>
      </c>
      <c r="C64" s="88" t="s">
        <v>491</v>
      </c>
      <c r="D64" s="89" t="s">
        <v>428</v>
      </c>
      <c r="E64" s="89" t="s">
        <v>1331</v>
      </c>
      <c r="F64" s="89" t="s">
        <v>1332</v>
      </c>
      <c r="G64" s="90">
        <v>34503.75</v>
      </c>
      <c r="H64" s="90"/>
      <c r="I64" s="89" t="s">
        <v>1333</v>
      </c>
      <c r="J64" s="89" t="s">
        <v>1332</v>
      </c>
      <c r="K64" s="90"/>
      <c r="L64" s="89" t="s">
        <v>1334</v>
      </c>
      <c r="M64" s="89" t="s">
        <v>1335</v>
      </c>
      <c r="N64" s="90"/>
      <c r="O64" s="89"/>
      <c r="P64" s="89"/>
      <c r="Q64" s="90"/>
      <c r="R64" s="89"/>
      <c r="S64" s="89"/>
      <c r="T64" s="90"/>
      <c r="U64" s="89"/>
      <c r="V64" s="89"/>
      <c r="W64" s="90"/>
      <c r="X64" s="89"/>
      <c r="Y64" s="89"/>
      <c r="Z64" s="90"/>
      <c r="AA64" s="89"/>
      <c r="AB64" s="89"/>
      <c r="AC64" s="90"/>
      <c r="AD64" s="89"/>
      <c r="AE64" s="89"/>
      <c r="AF64" s="90"/>
      <c r="AG64" s="89"/>
      <c r="AH64" s="89"/>
      <c r="AI64" s="90"/>
      <c r="AJ64" s="89"/>
      <c r="AK64" s="89"/>
      <c r="AL64" s="90"/>
      <c r="AM64" s="89"/>
      <c r="AN64" s="89"/>
      <c r="AO64" s="90"/>
      <c r="AP64" s="89"/>
      <c r="AQ64" s="89"/>
      <c r="AR64" s="90"/>
      <c r="AS64" s="89"/>
      <c r="AT64" s="89"/>
      <c r="AU64" s="90"/>
      <c r="AV64" s="89"/>
      <c r="AW64" s="89"/>
      <c r="AX64" s="90"/>
      <c r="AY64" s="89"/>
      <c r="AZ64" s="89"/>
      <c r="BA64" s="90"/>
      <c r="BB64" s="89"/>
      <c r="BC64" s="89"/>
      <c r="BD64" s="90"/>
      <c r="BE64" s="89"/>
      <c r="BF64" s="89"/>
      <c r="BG64" s="90"/>
      <c r="BH64" s="89"/>
      <c r="BI64" s="89"/>
      <c r="BJ64" s="90"/>
      <c r="BK64" s="89"/>
      <c r="BL64" s="89"/>
      <c r="BM64" s="90"/>
      <c r="BN64" s="89"/>
      <c r="BO64" s="89"/>
      <c r="BP64" s="89"/>
      <c r="BQ64" s="90"/>
      <c r="BR64" s="89"/>
      <c r="BS64" s="89"/>
      <c r="BT64" s="90"/>
      <c r="BU64" s="89"/>
      <c r="BV64" s="89"/>
      <c r="BW64" s="102"/>
      <c r="BX64" s="102"/>
      <c r="BY64" s="102"/>
    </row>
    <row r="65" spans="1:77" s="101" customFormat="1" ht="45" x14ac:dyDescent="0.25">
      <c r="A65" s="346"/>
      <c r="B65" s="53" t="s">
        <v>443</v>
      </c>
      <c r="C65" s="53" t="s">
        <v>494</v>
      </c>
      <c r="D65" s="54" t="s">
        <v>444</v>
      </c>
      <c r="E65" s="54" t="s">
        <v>1249</v>
      </c>
      <c r="F65" s="54" t="s">
        <v>75</v>
      </c>
      <c r="G65" s="55">
        <v>73500</v>
      </c>
      <c r="H65" s="55"/>
      <c r="I65" s="54" t="s">
        <v>1336</v>
      </c>
      <c r="J65" s="54" t="s">
        <v>75</v>
      </c>
      <c r="K65" s="55"/>
      <c r="L65" s="54" t="s">
        <v>1250</v>
      </c>
      <c r="M65" s="54" t="s">
        <v>871</v>
      </c>
      <c r="N65" s="55"/>
      <c r="O65" s="54"/>
      <c r="P65" s="54"/>
      <c r="Q65" s="55"/>
      <c r="R65" s="54"/>
      <c r="S65" s="54"/>
      <c r="T65" s="55"/>
      <c r="U65" s="54"/>
      <c r="V65" s="54"/>
      <c r="W65" s="55"/>
      <c r="X65" s="54"/>
      <c r="Y65" s="54"/>
      <c r="Z65" s="55"/>
      <c r="AA65" s="54"/>
      <c r="AB65" s="54"/>
      <c r="AC65" s="55"/>
      <c r="AD65" s="54"/>
      <c r="AE65" s="54"/>
      <c r="AF65" s="55"/>
      <c r="AG65" s="54"/>
      <c r="AH65" s="54"/>
      <c r="AI65" s="55"/>
      <c r="AJ65" s="54"/>
      <c r="AK65" s="54"/>
      <c r="AL65" s="55"/>
      <c r="AM65" s="54"/>
      <c r="AN65" s="54"/>
      <c r="AO65" s="55"/>
      <c r="AP65" s="54"/>
      <c r="AQ65" s="54"/>
      <c r="AR65" s="55"/>
      <c r="AS65" s="54"/>
      <c r="AT65" s="54"/>
      <c r="AU65" s="55"/>
      <c r="AV65" s="54"/>
      <c r="AW65" s="54"/>
      <c r="AX65" s="55"/>
      <c r="AY65" s="54"/>
      <c r="AZ65" s="54"/>
      <c r="BA65" s="55"/>
      <c r="BB65" s="54"/>
      <c r="BC65" s="54"/>
      <c r="BD65" s="55"/>
      <c r="BE65" s="54"/>
      <c r="BF65" s="54"/>
      <c r="BG65" s="55"/>
      <c r="BH65" s="54"/>
      <c r="BI65" s="54"/>
      <c r="BJ65" s="55"/>
      <c r="BK65" s="54"/>
      <c r="BL65" s="54"/>
      <c r="BM65" s="55"/>
      <c r="BN65" s="54"/>
      <c r="BO65" s="54"/>
      <c r="BP65" s="54"/>
      <c r="BQ65" s="55"/>
      <c r="BR65" s="54"/>
      <c r="BS65" s="54"/>
      <c r="BT65" s="55"/>
      <c r="BU65" s="54"/>
      <c r="BV65" s="54"/>
      <c r="BW65" s="102"/>
      <c r="BX65" s="102"/>
      <c r="BY65" s="102"/>
    </row>
    <row r="66" spans="1:77" s="101" customFormat="1" ht="45" x14ac:dyDescent="0.25">
      <c r="A66" s="346"/>
      <c r="B66" s="91" t="s">
        <v>445</v>
      </c>
      <c r="C66" s="91" t="s">
        <v>496</v>
      </c>
      <c r="D66" s="92" t="s">
        <v>446</v>
      </c>
      <c r="E66" s="92" t="s">
        <v>752</v>
      </c>
      <c r="F66" s="92" t="s">
        <v>641</v>
      </c>
      <c r="G66" s="93">
        <v>50565</v>
      </c>
      <c r="H66" s="93"/>
      <c r="I66" s="92" t="s">
        <v>753</v>
      </c>
      <c r="J66" s="92" t="s">
        <v>641</v>
      </c>
      <c r="K66" s="93"/>
      <c r="L66" s="92" t="s">
        <v>754</v>
      </c>
      <c r="M66" s="92" t="s">
        <v>641</v>
      </c>
      <c r="N66" s="93"/>
      <c r="O66" s="92"/>
      <c r="P66" s="92" t="s">
        <v>755</v>
      </c>
      <c r="Q66" s="93"/>
      <c r="R66" s="92"/>
      <c r="S66" s="92" t="s">
        <v>756</v>
      </c>
      <c r="T66" s="93"/>
      <c r="U66" s="92"/>
      <c r="V66" s="92" t="s">
        <v>757</v>
      </c>
      <c r="W66" s="93"/>
      <c r="X66" s="92"/>
      <c r="Y66" s="92" t="s">
        <v>758</v>
      </c>
      <c r="Z66" s="93"/>
      <c r="AA66" s="92"/>
      <c r="AB66" s="92" t="s">
        <v>759</v>
      </c>
      <c r="AC66" s="93"/>
      <c r="AD66" s="92"/>
      <c r="AE66" s="92"/>
      <c r="AF66" s="93"/>
      <c r="AG66" s="92"/>
      <c r="AH66" s="92"/>
      <c r="AI66" s="93"/>
      <c r="AJ66" s="92"/>
      <c r="AK66" s="92"/>
      <c r="AL66" s="93"/>
      <c r="AM66" s="92"/>
      <c r="AN66" s="92"/>
      <c r="AO66" s="93"/>
      <c r="AP66" s="92"/>
      <c r="AQ66" s="92"/>
      <c r="AR66" s="93"/>
      <c r="AS66" s="92"/>
      <c r="AT66" s="92"/>
      <c r="AU66" s="93"/>
      <c r="AV66" s="92"/>
      <c r="AW66" s="92"/>
      <c r="AX66" s="93"/>
      <c r="AY66" s="92"/>
      <c r="AZ66" s="92"/>
      <c r="BA66" s="93"/>
      <c r="BB66" s="92"/>
      <c r="BC66" s="92"/>
      <c r="BD66" s="93"/>
      <c r="BE66" s="92"/>
      <c r="BF66" s="92"/>
      <c r="BG66" s="93"/>
      <c r="BH66" s="92"/>
      <c r="BI66" s="92"/>
      <c r="BJ66" s="93"/>
      <c r="BK66" s="92"/>
      <c r="BL66" s="92"/>
      <c r="BM66" s="93"/>
      <c r="BN66" s="92"/>
      <c r="BO66" s="92"/>
      <c r="BP66" s="92"/>
      <c r="BQ66" s="93"/>
      <c r="BR66" s="92"/>
      <c r="BS66" s="92"/>
      <c r="BT66" s="93"/>
      <c r="BU66" s="92"/>
      <c r="BV66" s="92"/>
      <c r="BW66" s="102"/>
      <c r="BX66" s="102"/>
      <c r="BY66" s="102"/>
    </row>
    <row r="67" spans="1:77" s="101" customFormat="1" ht="45" x14ac:dyDescent="0.25">
      <c r="A67" s="346"/>
      <c r="B67" s="53" t="s">
        <v>447</v>
      </c>
      <c r="C67" s="53" t="s">
        <v>495</v>
      </c>
      <c r="D67" s="54" t="s">
        <v>448</v>
      </c>
      <c r="E67" s="54" t="s">
        <v>760</v>
      </c>
      <c r="F67" s="54" t="s">
        <v>26</v>
      </c>
      <c r="G67" s="55">
        <v>266980</v>
      </c>
      <c r="H67" s="55"/>
      <c r="I67" s="54" t="s">
        <v>145</v>
      </c>
      <c r="J67" s="54" t="s">
        <v>761</v>
      </c>
      <c r="K67" s="55"/>
      <c r="L67" s="54" t="s">
        <v>762</v>
      </c>
      <c r="M67" s="54" t="s">
        <v>763</v>
      </c>
      <c r="N67" s="55"/>
      <c r="O67" s="54" t="s">
        <v>764</v>
      </c>
      <c r="P67" s="54" t="s">
        <v>765</v>
      </c>
      <c r="Q67" s="55"/>
      <c r="R67" s="54" t="s">
        <v>766</v>
      </c>
      <c r="S67" s="54" t="s">
        <v>767</v>
      </c>
      <c r="T67" s="55"/>
      <c r="U67" s="54" t="s">
        <v>768</v>
      </c>
      <c r="V67" s="54" t="s">
        <v>769</v>
      </c>
      <c r="W67" s="55"/>
      <c r="X67" s="54" t="s">
        <v>770</v>
      </c>
      <c r="Y67" s="54" t="s">
        <v>771</v>
      </c>
      <c r="Z67" s="55"/>
      <c r="AA67" s="54" t="s">
        <v>772</v>
      </c>
      <c r="AB67" s="54" t="s">
        <v>773</v>
      </c>
      <c r="AC67" s="55"/>
      <c r="AD67" s="54" t="s">
        <v>774</v>
      </c>
      <c r="AE67" s="54" t="s">
        <v>775</v>
      </c>
      <c r="AF67" s="55"/>
      <c r="AG67" s="54" t="s">
        <v>776</v>
      </c>
      <c r="AH67" s="54" t="s">
        <v>777</v>
      </c>
      <c r="AI67" s="55"/>
      <c r="AJ67" s="54" t="s">
        <v>778</v>
      </c>
      <c r="AK67" s="54" t="s">
        <v>779</v>
      </c>
      <c r="AL67" s="55"/>
      <c r="AM67" s="54" t="s">
        <v>780</v>
      </c>
      <c r="AN67" s="54" t="s">
        <v>781</v>
      </c>
      <c r="AO67" s="55"/>
      <c r="AP67" s="54" t="s">
        <v>723</v>
      </c>
      <c r="AQ67" s="54" t="s">
        <v>724</v>
      </c>
      <c r="AR67" s="55"/>
      <c r="AS67" s="54" t="s">
        <v>782</v>
      </c>
      <c r="AT67" s="54" t="s">
        <v>783</v>
      </c>
      <c r="AU67" s="55"/>
      <c r="AV67" s="54" t="s">
        <v>784</v>
      </c>
      <c r="AW67" s="54" t="s">
        <v>785</v>
      </c>
      <c r="AX67" s="55"/>
      <c r="AY67" s="54"/>
      <c r="AZ67" s="54"/>
      <c r="BA67" s="55"/>
      <c r="BB67" s="54"/>
      <c r="BC67" s="54"/>
      <c r="BD67" s="55"/>
      <c r="BE67" s="54"/>
      <c r="BF67" s="54"/>
      <c r="BG67" s="55"/>
      <c r="BH67" s="54"/>
      <c r="BI67" s="54"/>
      <c r="BJ67" s="55"/>
      <c r="BK67" s="54"/>
      <c r="BL67" s="54"/>
      <c r="BM67" s="55"/>
      <c r="BN67" s="54"/>
      <c r="BO67" s="54"/>
      <c r="BP67" s="54"/>
      <c r="BQ67" s="55"/>
      <c r="BR67" s="54"/>
      <c r="BS67" s="54"/>
      <c r="BT67" s="55"/>
      <c r="BU67" s="54"/>
      <c r="BV67" s="54"/>
      <c r="BW67" s="102"/>
      <c r="BX67" s="102"/>
      <c r="BY67" s="102"/>
    </row>
    <row r="68" spans="1:77" s="101" customFormat="1" ht="30" x14ac:dyDescent="0.25">
      <c r="A68" s="346"/>
      <c r="B68" s="91" t="s">
        <v>449</v>
      </c>
      <c r="C68" s="91" t="s">
        <v>495</v>
      </c>
      <c r="D68" s="92" t="s">
        <v>450</v>
      </c>
      <c r="E68" s="92" t="s">
        <v>1323</v>
      </c>
      <c r="F68" s="92" t="s">
        <v>506</v>
      </c>
      <c r="G68" s="93">
        <v>116810</v>
      </c>
      <c r="H68" s="93"/>
      <c r="I68" s="92" t="s">
        <v>1324</v>
      </c>
      <c r="J68" s="92" t="s">
        <v>506</v>
      </c>
      <c r="K68" s="93"/>
      <c r="L68" s="92" t="s">
        <v>1325</v>
      </c>
      <c r="M68" s="92" t="s">
        <v>506</v>
      </c>
      <c r="N68" s="93"/>
      <c r="O68" s="92" t="s">
        <v>507</v>
      </c>
      <c r="P68" s="92" t="s">
        <v>1049</v>
      </c>
      <c r="Q68" s="93"/>
      <c r="R68" s="92"/>
      <c r="S68" s="92"/>
      <c r="T68" s="93"/>
      <c r="U68" s="92"/>
      <c r="V68" s="92"/>
      <c r="W68" s="93"/>
      <c r="X68" s="92"/>
      <c r="Y68" s="92"/>
      <c r="Z68" s="93"/>
      <c r="AA68" s="92"/>
      <c r="AB68" s="92"/>
      <c r="AC68" s="93"/>
      <c r="AD68" s="92"/>
      <c r="AE68" s="92"/>
      <c r="AF68" s="93"/>
      <c r="AG68" s="92"/>
      <c r="AH68" s="92"/>
      <c r="AI68" s="93"/>
      <c r="AJ68" s="92"/>
      <c r="AK68" s="92"/>
      <c r="AL68" s="93"/>
      <c r="AM68" s="92"/>
      <c r="AN68" s="92"/>
      <c r="AO68" s="93"/>
      <c r="AP68" s="92"/>
      <c r="AQ68" s="92"/>
      <c r="AR68" s="93"/>
      <c r="AS68" s="92"/>
      <c r="AT68" s="92"/>
      <c r="AU68" s="93"/>
      <c r="AV68" s="92"/>
      <c r="AW68" s="92"/>
      <c r="AX68" s="93"/>
      <c r="AY68" s="92"/>
      <c r="AZ68" s="92"/>
      <c r="BA68" s="93"/>
      <c r="BB68" s="92"/>
      <c r="BC68" s="92"/>
      <c r="BD68" s="93"/>
      <c r="BE68" s="92"/>
      <c r="BF68" s="92"/>
      <c r="BG68" s="93"/>
      <c r="BH68" s="92"/>
      <c r="BI68" s="92"/>
      <c r="BJ68" s="93"/>
      <c r="BK68" s="92"/>
      <c r="BL68" s="92"/>
      <c r="BM68" s="93"/>
      <c r="BN68" s="92"/>
      <c r="BO68" s="92"/>
      <c r="BP68" s="92"/>
      <c r="BQ68" s="93"/>
      <c r="BR68" s="92"/>
      <c r="BS68" s="92"/>
      <c r="BT68" s="93"/>
      <c r="BU68" s="92"/>
      <c r="BV68" s="92"/>
      <c r="BW68" s="102"/>
      <c r="BX68" s="102"/>
      <c r="BY68" s="102"/>
    </row>
    <row r="69" spans="1:77" s="101" customFormat="1" ht="30" x14ac:dyDescent="0.25">
      <c r="A69" s="346"/>
      <c r="B69" s="53" t="s">
        <v>451</v>
      </c>
      <c r="C69" s="53" t="s">
        <v>497</v>
      </c>
      <c r="D69" s="54" t="s">
        <v>452</v>
      </c>
      <c r="E69" s="54" t="s">
        <v>786</v>
      </c>
      <c r="F69" s="54" t="s">
        <v>196</v>
      </c>
      <c r="G69" s="55">
        <v>146939</v>
      </c>
      <c r="H69" s="55">
        <v>45210</v>
      </c>
      <c r="I69" s="54" t="s">
        <v>787</v>
      </c>
      <c r="J69" s="54" t="s">
        <v>196</v>
      </c>
      <c r="K69" s="55">
        <v>33729</v>
      </c>
      <c r="L69" s="54" t="s">
        <v>788</v>
      </c>
      <c r="M69" s="54" t="s">
        <v>117</v>
      </c>
      <c r="N69" s="55">
        <v>34000</v>
      </c>
      <c r="O69" s="54" t="s">
        <v>70</v>
      </c>
      <c r="P69" s="54" t="s">
        <v>206</v>
      </c>
      <c r="Q69" s="55">
        <v>34000</v>
      </c>
      <c r="R69" s="54" t="s">
        <v>789</v>
      </c>
      <c r="S69" s="54" t="s">
        <v>654</v>
      </c>
      <c r="T69" s="55"/>
      <c r="U69" s="54" t="s">
        <v>790</v>
      </c>
      <c r="V69" s="54" t="s">
        <v>791</v>
      </c>
      <c r="W69" s="55"/>
      <c r="X69" s="54" t="s">
        <v>792</v>
      </c>
      <c r="Y69" s="54" t="s">
        <v>793</v>
      </c>
      <c r="Z69" s="55"/>
      <c r="AA69" s="54"/>
      <c r="AB69" s="54"/>
      <c r="AC69" s="55"/>
      <c r="AD69" s="54"/>
      <c r="AE69" s="54"/>
      <c r="AF69" s="55"/>
      <c r="AG69" s="54"/>
      <c r="AH69" s="54"/>
      <c r="AI69" s="55"/>
      <c r="AJ69" s="54"/>
      <c r="AK69" s="54"/>
      <c r="AL69" s="55"/>
      <c r="AM69" s="54"/>
      <c r="AN69" s="54"/>
      <c r="AO69" s="55"/>
      <c r="AP69" s="54"/>
      <c r="AQ69" s="54"/>
      <c r="AR69" s="55"/>
      <c r="AS69" s="54"/>
      <c r="AT69" s="54"/>
      <c r="AU69" s="55"/>
      <c r="AV69" s="54"/>
      <c r="AW69" s="54"/>
      <c r="AX69" s="55"/>
      <c r="AY69" s="54"/>
      <c r="AZ69" s="54"/>
      <c r="BA69" s="55"/>
      <c r="BB69" s="54"/>
      <c r="BC69" s="54"/>
      <c r="BD69" s="55"/>
      <c r="BE69" s="54"/>
      <c r="BF69" s="54"/>
      <c r="BG69" s="55"/>
      <c r="BH69" s="54"/>
      <c r="BI69" s="54"/>
      <c r="BJ69" s="55"/>
      <c r="BK69" s="54"/>
      <c r="BL69" s="54"/>
      <c r="BM69" s="55"/>
      <c r="BN69" s="54"/>
      <c r="BO69" s="54"/>
      <c r="BP69" s="54"/>
      <c r="BQ69" s="55"/>
      <c r="BR69" s="54"/>
      <c r="BS69" s="54"/>
      <c r="BT69" s="55"/>
      <c r="BU69" s="54"/>
      <c r="BV69" s="54"/>
      <c r="BW69" s="102"/>
      <c r="BX69" s="102"/>
      <c r="BY69" s="102"/>
    </row>
    <row r="70" spans="1:77" s="101" customFormat="1" ht="60" x14ac:dyDescent="0.25">
      <c r="A70" s="346"/>
      <c r="B70" s="91" t="s">
        <v>453</v>
      </c>
      <c r="C70" s="91" t="s">
        <v>497</v>
      </c>
      <c r="D70" s="92" t="s">
        <v>454</v>
      </c>
      <c r="E70" s="92" t="s">
        <v>833</v>
      </c>
      <c r="F70" s="92" t="s">
        <v>21</v>
      </c>
      <c r="G70" s="93">
        <v>41049</v>
      </c>
      <c r="H70" s="93"/>
      <c r="I70" s="92" t="s">
        <v>1198</v>
      </c>
      <c r="J70" s="92" t="s">
        <v>21</v>
      </c>
      <c r="K70" s="93"/>
      <c r="L70" s="92" t="s">
        <v>1125</v>
      </c>
      <c r="M70" s="92" t="s">
        <v>21</v>
      </c>
      <c r="N70" s="93"/>
      <c r="O70" s="92"/>
      <c r="P70" s="92" t="s">
        <v>130</v>
      </c>
      <c r="Q70" s="93"/>
      <c r="R70" s="92"/>
      <c r="S70" s="92" t="s">
        <v>1254</v>
      </c>
      <c r="T70" s="93"/>
      <c r="U70" s="92"/>
      <c r="V70" s="92" t="s">
        <v>1322</v>
      </c>
      <c r="W70" s="93"/>
      <c r="X70" s="92"/>
      <c r="Y70" s="92" t="s">
        <v>1199</v>
      </c>
      <c r="Z70" s="93"/>
      <c r="AA70" s="92"/>
      <c r="AB70" s="92"/>
      <c r="AC70" s="93"/>
      <c r="AD70" s="92"/>
      <c r="AE70" s="92"/>
      <c r="AF70" s="93"/>
      <c r="AG70" s="92"/>
      <c r="AH70" s="92"/>
      <c r="AI70" s="93"/>
      <c r="AJ70" s="92"/>
      <c r="AK70" s="92"/>
      <c r="AL70" s="93"/>
      <c r="AM70" s="92"/>
      <c r="AN70" s="92"/>
      <c r="AO70" s="93"/>
      <c r="AP70" s="92"/>
      <c r="AQ70" s="92"/>
      <c r="AR70" s="93"/>
      <c r="AS70" s="92"/>
      <c r="AT70" s="92"/>
      <c r="AU70" s="93"/>
      <c r="AV70" s="92"/>
      <c r="AW70" s="92"/>
      <c r="AX70" s="93"/>
      <c r="AY70" s="92"/>
      <c r="AZ70" s="92"/>
      <c r="BA70" s="93"/>
      <c r="BB70" s="92"/>
      <c r="BC70" s="92"/>
      <c r="BD70" s="93"/>
      <c r="BE70" s="92"/>
      <c r="BF70" s="92"/>
      <c r="BG70" s="93"/>
      <c r="BH70" s="92"/>
      <c r="BI70" s="92"/>
      <c r="BJ70" s="93"/>
      <c r="BK70" s="92"/>
      <c r="BL70" s="92"/>
      <c r="BM70" s="93"/>
      <c r="BN70" s="92"/>
      <c r="BO70" s="92"/>
      <c r="BP70" s="92"/>
      <c r="BQ70" s="93"/>
      <c r="BR70" s="92"/>
      <c r="BS70" s="92"/>
      <c r="BT70" s="93"/>
      <c r="BU70" s="92"/>
      <c r="BV70" s="92"/>
      <c r="BW70" s="102"/>
      <c r="BX70" s="102"/>
      <c r="BY70" s="102"/>
    </row>
    <row r="71" spans="1:77" s="101" customFormat="1" ht="45" x14ac:dyDescent="0.25">
      <c r="A71" s="346"/>
      <c r="B71" s="53" t="s">
        <v>455</v>
      </c>
      <c r="C71" s="53" t="s">
        <v>497</v>
      </c>
      <c r="D71" s="54" t="s">
        <v>456</v>
      </c>
      <c r="E71" s="54" t="s">
        <v>794</v>
      </c>
      <c r="F71" s="54" t="s">
        <v>795</v>
      </c>
      <c r="G71" s="55">
        <v>36000</v>
      </c>
      <c r="H71" s="55"/>
      <c r="I71" s="54" t="s">
        <v>1320</v>
      </c>
      <c r="J71" s="54" t="s">
        <v>1321</v>
      </c>
      <c r="K71" s="55"/>
      <c r="L71" s="54" t="s">
        <v>796</v>
      </c>
      <c r="M71" s="54" t="s">
        <v>196</v>
      </c>
      <c r="N71" s="55"/>
      <c r="O71" s="54" t="s">
        <v>797</v>
      </c>
      <c r="P71" s="54" t="s">
        <v>798</v>
      </c>
      <c r="Q71" s="55"/>
      <c r="R71" s="54"/>
      <c r="S71" s="54"/>
      <c r="T71" s="55"/>
      <c r="U71" s="54"/>
      <c r="V71" s="54"/>
      <c r="W71" s="55"/>
      <c r="X71" s="54"/>
      <c r="Y71" s="54"/>
      <c r="Z71" s="55"/>
      <c r="AA71" s="54"/>
      <c r="AB71" s="54"/>
      <c r="AC71" s="55"/>
      <c r="AD71" s="54"/>
      <c r="AE71" s="54"/>
      <c r="AF71" s="55"/>
      <c r="AG71" s="54"/>
      <c r="AH71" s="54"/>
      <c r="AI71" s="55"/>
      <c r="AJ71" s="54"/>
      <c r="AK71" s="54"/>
      <c r="AL71" s="55"/>
      <c r="AM71" s="54"/>
      <c r="AN71" s="54"/>
      <c r="AO71" s="55"/>
      <c r="AP71" s="54"/>
      <c r="AQ71" s="54"/>
      <c r="AR71" s="55"/>
      <c r="AS71" s="54"/>
      <c r="AT71" s="54"/>
      <c r="AU71" s="55"/>
      <c r="AV71" s="54"/>
      <c r="AW71" s="54"/>
      <c r="AX71" s="55"/>
      <c r="AY71" s="54"/>
      <c r="AZ71" s="54"/>
      <c r="BA71" s="55"/>
      <c r="BB71" s="54"/>
      <c r="BC71" s="54"/>
      <c r="BD71" s="55"/>
      <c r="BE71" s="54"/>
      <c r="BF71" s="54"/>
      <c r="BG71" s="55"/>
      <c r="BH71" s="54"/>
      <c r="BI71" s="54"/>
      <c r="BJ71" s="55"/>
      <c r="BK71" s="54"/>
      <c r="BL71" s="54"/>
      <c r="BM71" s="55"/>
      <c r="BN71" s="54"/>
      <c r="BO71" s="54"/>
      <c r="BP71" s="54"/>
      <c r="BQ71" s="55"/>
      <c r="BR71" s="54"/>
      <c r="BS71" s="54"/>
      <c r="BT71" s="55"/>
      <c r="BU71" s="54"/>
      <c r="BV71" s="54"/>
      <c r="BW71" s="102"/>
      <c r="BX71" s="102"/>
      <c r="BY71" s="102"/>
    </row>
    <row r="72" spans="1:77" s="101" customFormat="1" ht="45" x14ac:dyDescent="0.25">
      <c r="A72" s="346"/>
      <c r="B72" s="91" t="s">
        <v>457</v>
      </c>
      <c r="C72" s="91" t="s">
        <v>491</v>
      </c>
      <c r="D72" s="92" t="s">
        <v>458</v>
      </c>
      <c r="E72" s="92"/>
      <c r="F72" s="92"/>
      <c r="G72" s="93">
        <v>10000</v>
      </c>
      <c r="H72" s="93"/>
      <c r="I72" s="92"/>
      <c r="J72" s="92"/>
      <c r="K72" s="93"/>
      <c r="L72" s="92"/>
      <c r="M72" s="92"/>
      <c r="N72" s="93"/>
      <c r="O72" s="92"/>
      <c r="P72" s="92"/>
      <c r="Q72" s="93"/>
      <c r="R72" s="92"/>
      <c r="S72" s="92"/>
      <c r="T72" s="93"/>
      <c r="U72" s="92"/>
      <c r="V72" s="92"/>
      <c r="W72" s="93"/>
      <c r="X72" s="92"/>
      <c r="Y72" s="92"/>
      <c r="Z72" s="93"/>
      <c r="AA72" s="92"/>
      <c r="AB72" s="92"/>
      <c r="AC72" s="93"/>
      <c r="AD72" s="92"/>
      <c r="AE72" s="92"/>
      <c r="AF72" s="93"/>
      <c r="AG72" s="92"/>
      <c r="AH72" s="92"/>
      <c r="AI72" s="93"/>
      <c r="AJ72" s="92"/>
      <c r="AK72" s="92"/>
      <c r="AL72" s="93"/>
      <c r="AM72" s="92"/>
      <c r="AN72" s="92"/>
      <c r="AO72" s="93"/>
      <c r="AP72" s="92"/>
      <c r="AQ72" s="92"/>
      <c r="AR72" s="93"/>
      <c r="AS72" s="92"/>
      <c r="AT72" s="92"/>
      <c r="AU72" s="93"/>
      <c r="AV72" s="92"/>
      <c r="AW72" s="92"/>
      <c r="AX72" s="93"/>
      <c r="AY72" s="92"/>
      <c r="AZ72" s="92"/>
      <c r="BA72" s="93"/>
      <c r="BB72" s="92"/>
      <c r="BC72" s="92"/>
      <c r="BD72" s="93"/>
      <c r="BE72" s="92"/>
      <c r="BF72" s="92"/>
      <c r="BG72" s="93"/>
      <c r="BH72" s="92"/>
      <c r="BI72" s="92"/>
      <c r="BJ72" s="93"/>
      <c r="BK72" s="92"/>
      <c r="BL72" s="92"/>
      <c r="BM72" s="93"/>
      <c r="BN72" s="92"/>
      <c r="BO72" s="92"/>
      <c r="BP72" s="92"/>
      <c r="BQ72" s="93"/>
      <c r="BR72" s="92"/>
      <c r="BS72" s="92"/>
      <c r="BT72" s="93"/>
      <c r="BU72" s="92"/>
      <c r="BV72" s="92"/>
      <c r="BW72" s="102"/>
      <c r="BX72" s="102"/>
      <c r="BY72" s="102"/>
    </row>
    <row r="73" spans="1:77" s="101" customFormat="1" x14ac:dyDescent="0.25">
      <c r="A73" s="346"/>
      <c r="B73" s="53" t="s">
        <v>459</v>
      </c>
      <c r="C73" s="53" t="s">
        <v>498</v>
      </c>
      <c r="D73" s="54" t="s">
        <v>460</v>
      </c>
      <c r="E73" s="54"/>
      <c r="F73" s="54"/>
      <c r="G73" s="55">
        <v>43024</v>
      </c>
      <c r="H73" s="55"/>
      <c r="I73" s="54"/>
      <c r="J73" s="54"/>
      <c r="K73" s="55"/>
      <c r="L73" s="54"/>
      <c r="M73" s="54"/>
      <c r="N73" s="55"/>
      <c r="O73" s="54"/>
      <c r="P73" s="54"/>
      <c r="Q73" s="55"/>
      <c r="R73" s="54"/>
      <c r="S73" s="54"/>
      <c r="T73" s="55"/>
      <c r="U73" s="54"/>
      <c r="V73" s="54"/>
      <c r="W73" s="55"/>
      <c r="X73" s="54"/>
      <c r="Y73" s="54"/>
      <c r="Z73" s="55"/>
      <c r="AA73" s="54"/>
      <c r="AB73" s="54"/>
      <c r="AC73" s="55"/>
      <c r="AD73" s="54"/>
      <c r="AE73" s="54"/>
      <c r="AF73" s="55"/>
      <c r="AG73" s="54"/>
      <c r="AH73" s="54"/>
      <c r="AI73" s="55"/>
      <c r="AJ73" s="54"/>
      <c r="AK73" s="54"/>
      <c r="AL73" s="55"/>
      <c r="AM73" s="54"/>
      <c r="AN73" s="54"/>
      <c r="AO73" s="55"/>
      <c r="AP73" s="54"/>
      <c r="AQ73" s="54"/>
      <c r="AR73" s="55"/>
      <c r="AS73" s="54"/>
      <c r="AT73" s="54"/>
      <c r="AU73" s="55"/>
      <c r="AV73" s="54"/>
      <c r="AW73" s="54"/>
      <c r="AX73" s="55"/>
      <c r="AY73" s="54"/>
      <c r="AZ73" s="54"/>
      <c r="BA73" s="55"/>
      <c r="BB73" s="54"/>
      <c r="BC73" s="54"/>
      <c r="BD73" s="55"/>
      <c r="BE73" s="54"/>
      <c r="BF73" s="54"/>
      <c r="BG73" s="55"/>
      <c r="BH73" s="54"/>
      <c r="BI73" s="54"/>
      <c r="BJ73" s="55"/>
      <c r="BK73" s="54"/>
      <c r="BL73" s="54"/>
      <c r="BM73" s="55"/>
      <c r="BN73" s="54"/>
      <c r="BO73" s="54"/>
      <c r="BP73" s="54"/>
      <c r="BQ73" s="55"/>
      <c r="BR73" s="54"/>
      <c r="BS73" s="54"/>
      <c r="BT73" s="55"/>
      <c r="BU73" s="54"/>
      <c r="BV73" s="54"/>
      <c r="BW73" s="102"/>
      <c r="BX73" s="102"/>
      <c r="BY73" s="102"/>
    </row>
    <row r="74" spans="1:77" s="101" customFormat="1" ht="45" x14ac:dyDescent="0.25">
      <c r="A74" s="346"/>
      <c r="B74" s="91" t="s">
        <v>461</v>
      </c>
      <c r="C74" s="91" t="s">
        <v>499</v>
      </c>
      <c r="D74" s="92" t="s">
        <v>462</v>
      </c>
      <c r="E74" s="92"/>
      <c r="F74" s="92"/>
      <c r="G74" s="93">
        <v>23745</v>
      </c>
      <c r="H74" s="93"/>
      <c r="I74" s="92"/>
      <c r="J74" s="92"/>
      <c r="K74" s="93"/>
      <c r="L74" s="92"/>
      <c r="M74" s="92"/>
      <c r="N74" s="93"/>
      <c r="O74" s="92"/>
      <c r="P74" s="92"/>
      <c r="Q74" s="93"/>
      <c r="R74" s="92"/>
      <c r="S74" s="92"/>
      <c r="T74" s="93"/>
      <c r="U74" s="92"/>
      <c r="V74" s="92"/>
      <c r="W74" s="93"/>
      <c r="X74" s="92"/>
      <c r="Y74" s="92"/>
      <c r="Z74" s="93"/>
      <c r="AA74" s="92"/>
      <c r="AB74" s="92"/>
      <c r="AC74" s="93"/>
      <c r="AD74" s="92"/>
      <c r="AE74" s="92"/>
      <c r="AF74" s="93"/>
      <c r="AG74" s="92"/>
      <c r="AH74" s="92"/>
      <c r="AI74" s="93"/>
      <c r="AJ74" s="92"/>
      <c r="AK74" s="92"/>
      <c r="AL74" s="93"/>
      <c r="AM74" s="92"/>
      <c r="AN74" s="92"/>
      <c r="AO74" s="93"/>
      <c r="AP74" s="92"/>
      <c r="AQ74" s="92"/>
      <c r="AR74" s="93"/>
      <c r="AS74" s="92"/>
      <c r="AT74" s="92"/>
      <c r="AU74" s="93"/>
      <c r="AV74" s="92"/>
      <c r="AW74" s="92"/>
      <c r="AX74" s="93"/>
      <c r="AY74" s="92"/>
      <c r="AZ74" s="92"/>
      <c r="BA74" s="93"/>
      <c r="BB74" s="92"/>
      <c r="BC74" s="92"/>
      <c r="BD74" s="93"/>
      <c r="BE74" s="92"/>
      <c r="BF74" s="92"/>
      <c r="BG74" s="93"/>
      <c r="BH74" s="92"/>
      <c r="BI74" s="92"/>
      <c r="BJ74" s="93"/>
      <c r="BK74" s="92"/>
      <c r="BL74" s="92"/>
      <c r="BM74" s="93"/>
      <c r="BN74" s="92"/>
      <c r="BO74" s="92"/>
      <c r="BP74" s="92"/>
      <c r="BQ74" s="93"/>
      <c r="BR74" s="92"/>
      <c r="BS74" s="92"/>
      <c r="BT74" s="93"/>
      <c r="BU74" s="92"/>
      <c r="BV74" s="92"/>
      <c r="BW74" s="102"/>
      <c r="BX74" s="102"/>
      <c r="BY74" s="102"/>
    </row>
    <row r="75" spans="1:77" s="101" customFormat="1" ht="30.75" thickBot="1" x14ac:dyDescent="0.3">
      <c r="A75" s="347"/>
      <c r="B75" s="58" t="s">
        <v>429</v>
      </c>
      <c r="C75" s="58" t="s">
        <v>496</v>
      </c>
      <c r="D75" s="60" t="s">
        <v>430</v>
      </c>
      <c r="E75" s="60"/>
      <c r="F75" s="60"/>
      <c r="G75" s="61">
        <v>3000</v>
      </c>
      <c r="H75" s="61"/>
      <c r="I75" s="60"/>
      <c r="J75" s="60"/>
      <c r="K75" s="61"/>
      <c r="L75" s="60"/>
      <c r="M75" s="60"/>
      <c r="N75" s="61"/>
      <c r="O75" s="60"/>
      <c r="P75" s="60"/>
      <c r="Q75" s="61"/>
      <c r="R75" s="60"/>
      <c r="S75" s="60"/>
      <c r="T75" s="61"/>
      <c r="U75" s="60"/>
      <c r="V75" s="60"/>
      <c r="W75" s="61"/>
      <c r="X75" s="60"/>
      <c r="Y75" s="60"/>
      <c r="Z75" s="61"/>
      <c r="AA75" s="60"/>
      <c r="AB75" s="60"/>
      <c r="AC75" s="61"/>
      <c r="AD75" s="60"/>
      <c r="AE75" s="60"/>
      <c r="AF75" s="61"/>
      <c r="AG75" s="60"/>
      <c r="AH75" s="60"/>
      <c r="AI75" s="61"/>
      <c r="AJ75" s="60"/>
      <c r="AK75" s="60"/>
      <c r="AL75" s="61"/>
      <c r="AM75" s="60"/>
      <c r="AN75" s="60"/>
      <c r="AO75" s="61"/>
      <c r="AP75" s="60"/>
      <c r="AQ75" s="60"/>
      <c r="AR75" s="61"/>
      <c r="AS75" s="60"/>
      <c r="AT75" s="60"/>
      <c r="AU75" s="61"/>
      <c r="AV75" s="60"/>
      <c r="AW75" s="60"/>
      <c r="AX75" s="61"/>
      <c r="AY75" s="60"/>
      <c r="AZ75" s="60"/>
      <c r="BA75" s="61"/>
      <c r="BB75" s="60"/>
      <c r="BC75" s="60"/>
      <c r="BD75" s="61"/>
      <c r="BE75" s="60"/>
      <c r="BF75" s="60"/>
      <c r="BG75" s="61"/>
      <c r="BH75" s="60"/>
      <c r="BI75" s="60"/>
      <c r="BJ75" s="61"/>
      <c r="BK75" s="60"/>
      <c r="BL75" s="60"/>
      <c r="BM75" s="61"/>
      <c r="BN75" s="60"/>
      <c r="BO75" s="60"/>
      <c r="BP75" s="60"/>
      <c r="BQ75" s="61"/>
      <c r="BR75" s="60"/>
      <c r="BS75" s="60"/>
      <c r="BT75" s="61"/>
      <c r="BU75" s="60"/>
      <c r="BV75" s="60"/>
      <c r="BW75" s="102"/>
      <c r="BX75" s="102"/>
      <c r="BY75" s="102"/>
    </row>
    <row r="76" spans="1:77" s="101" customFormat="1" x14ac:dyDescent="0.25">
      <c r="A76" s="336">
        <v>1997</v>
      </c>
      <c r="B76" s="70" t="s">
        <v>463</v>
      </c>
      <c r="C76" s="70" t="s">
        <v>498</v>
      </c>
      <c r="D76" s="71" t="s">
        <v>464</v>
      </c>
      <c r="E76" s="71"/>
      <c r="F76" s="71"/>
      <c r="G76" s="72">
        <v>4000</v>
      </c>
      <c r="H76" s="72"/>
      <c r="I76" s="71"/>
      <c r="J76" s="71"/>
      <c r="K76" s="72"/>
      <c r="L76" s="71"/>
      <c r="M76" s="71"/>
      <c r="N76" s="72"/>
      <c r="O76" s="71"/>
      <c r="P76" s="71"/>
      <c r="Q76" s="72"/>
      <c r="R76" s="71"/>
      <c r="S76" s="71"/>
      <c r="T76" s="72"/>
      <c r="U76" s="71"/>
      <c r="V76" s="71"/>
      <c r="W76" s="72"/>
      <c r="X76" s="71"/>
      <c r="Y76" s="71"/>
      <c r="Z76" s="72"/>
      <c r="AA76" s="71"/>
      <c r="AB76" s="71"/>
      <c r="AC76" s="72"/>
      <c r="AD76" s="71"/>
      <c r="AE76" s="71"/>
      <c r="AF76" s="72"/>
      <c r="AG76" s="71"/>
      <c r="AH76" s="71"/>
      <c r="AI76" s="72"/>
      <c r="AJ76" s="71"/>
      <c r="AK76" s="71"/>
      <c r="AL76" s="72"/>
      <c r="AM76" s="71"/>
      <c r="AN76" s="71"/>
      <c r="AO76" s="72"/>
      <c r="AP76" s="71"/>
      <c r="AQ76" s="71"/>
      <c r="AR76" s="72"/>
      <c r="AS76" s="71"/>
      <c r="AT76" s="71"/>
      <c r="AU76" s="72"/>
      <c r="AV76" s="71"/>
      <c r="AW76" s="71"/>
      <c r="AX76" s="72"/>
      <c r="AY76" s="71"/>
      <c r="AZ76" s="71"/>
      <c r="BA76" s="72"/>
      <c r="BB76" s="71"/>
      <c r="BC76" s="71"/>
      <c r="BD76" s="72"/>
      <c r="BE76" s="71"/>
      <c r="BF76" s="71"/>
      <c r="BG76" s="72"/>
      <c r="BH76" s="71"/>
      <c r="BI76" s="71"/>
      <c r="BJ76" s="72"/>
      <c r="BK76" s="71"/>
      <c r="BL76" s="71"/>
      <c r="BM76" s="72"/>
      <c r="BN76" s="71"/>
      <c r="BO76" s="71"/>
      <c r="BP76" s="71"/>
      <c r="BQ76" s="72"/>
      <c r="BR76" s="71"/>
      <c r="BS76" s="71"/>
      <c r="BT76" s="72"/>
      <c r="BU76" s="71"/>
      <c r="BV76" s="71"/>
      <c r="BW76" s="102"/>
      <c r="BX76" s="102"/>
      <c r="BY76" s="102"/>
    </row>
    <row r="77" spans="1:77" s="101" customFormat="1" ht="45" x14ac:dyDescent="0.25">
      <c r="A77" s="337"/>
      <c r="B77" s="69" t="s">
        <v>463</v>
      </c>
      <c r="C77" s="69" t="s">
        <v>498</v>
      </c>
      <c r="D77" s="54" t="s">
        <v>465</v>
      </c>
      <c r="E77" s="54" t="s">
        <v>41</v>
      </c>
      <c r="F77" s="54" t="s">
        <v>141</v>
      </c>
      <c r="G77" s="55">
        <v>233026</v>
      </c>
      <c r="H77" s="55"/>
      <c r="I77" s="54" t="s">
        <v>799</v>
      </c>
      <c r="J77" s="54" t="s">
        <v>21</v>
      </c>
      <c r="K77" s="55"/>
      <c r="L77" s="54" t="s">
        <v>146</v>
      </c>
      <c r="M77" s="54" t="s">
        <v>79</v>
      </c>
      <c r="N77" s="55"/>
      <c r="O77" s="54" t="s">
        <v>123</v>
      </c>
      <c r="P77" s="54" t="s">
        <v>800</v>
      </c>
      <c r="Q77" s="55"/>
      <c r="R77" s="54" t="s">
        <v>70</v>
      </c>
      <c r="S77" s="54" t="s">
        <v>206</v>
      </c>
      <c r="T77" s="55"/>
      <c r="U77" s="54" t="s">
        <v>801</v>
      </c>
      <c r="V77" s="54" t="s">
        <v>802</v>
      </c>
      <c r="W77" s="55"/>
      <c r="X77" s="54" t="s">
        <v>803</v>
      </c>
      <c r="Y77" s="54" t="s">
        <v>804</v>
      </c>
      <c r="Z77" s="55"/>
      <c r="AA77" s="54" t="s">
        <v>805</v>
      </c>
      <c r="AB77" s="54" t="s">
        <v>806</v>
      </c>
      <c r="AC77" s="55"/>
      <c r="AD77" s="54" t="s">
        <v>807</v>
      </c>
      <c r="AE77" s="54" t="s">
        <v>808</v>
      </c>
      <c r="AF77" s="55"/>
      <c r="AG77" s="54" t="s">
        <v>809</v>
      </c>
      <c r="AH77" s="54" t="s">
        <v>117</v>
      </c>
      <c r="AI77" s="55"/>
      <c r="AJ77" s="54" t="s">
        <v>810</v>
      </c>
      <c r="AK77" s="54" t="s">
        <v>63</v>
      </c>
      <c r="AL77" s="55"/>
      <c r="AM77" s="54" t="s">
        <v>811</v>
      </c>
      <c r="AN77" s="54" t="s">
        <v>206</v>
      </c>
      <c r="AO77" s="55"/>
      <c r="AP77" s="54" t="s">
        <v>812</v>
      </c>
      <c r="AQ77" s="54" t="s">
        <v>196</v>
      </c>
      <c r="AR77" s="55"/>
      <c r="AS77" s="54" t="s">
        <v>813</v>
      </c>
      <c r="AT77" s="54" t="s">
        <v>92</v>
      </c>
      <c r="AU77" s="55"/>
      <c r="AV77" s="54"/>
      <c r="AW77" s="54"/>
      <c r="AX77" s="55"/>
      <c r="AY77" s="54"/>
      <c r="AZ77" s="54"/>
      <c r="BA77" s="55"/>
      <c r="BB77" s="54"/>
      <c r="BC77" s="54"/>
      <c r="BD77" s="55"/>
      <c r="BE77" s="54"/>
      <c r="BF77" s="54"/>
      <c r="BG77" s="55"/>
      <c r="BH77" s="54"/>
      <c r="BI77" s="54"/>
      <c r="BJ77" s="55"/>
      <c r="BK77" s="54"/>
      <c r="BL77" s="54"/>
      <c r="BM77" s="55"/>
      <c r="BN77" s="54"/>
      <c r="BO77" s="54"/>
      <c r="BP77" s="54"/>
      <c r="BQ77" s="55"/>
      <c r="BR77" s="54"/>
      <c r="BS77" s="54"/>
      <c r="BT77" s="55"/>
      <c r="BU77" s="54"/>
      <c r="BV77" s="54"/>
      <c r="BW77" s="102"/>
      <c r="BX77" s="102"/>
      <c r="BY77" s="102"/>
    </row>
    <row r="78" spans="1:77" s="101" customFormat="1" ht="45" x14ac:dyDescent="0.25">
      <c r="A78" s="337"/>
      <c r="B78" s="73" t="s">
        <v>466</v>
      </c>
      <c r="C78" s="73" t="s">
        <v>500</v>
      </c>
      <c r="D78" s="74" t="s">
        <v>467</v>
      </c>
      <c r="E78" s="74" t="s">
        <v>814</v>
      </c>
      <c r="F78" s="74" t="s">
        <v>79</v>
      </c>
      <c r="G78" s="75">
        <v>71492</v>
      </c>
      <c r="H78" s="75"/>
      <c r="I78" s="74" t="s">
        <v>815</v>
      </c>
      <c r="J78" s="74" t="s">
        <v>79</v>
      </c>
      <c r="K78" s="75"/>
      <c r="L78" s="74" t="s">
        <v>816</v>
      </c>
      <c r="M78" s="74" t="s">
        <v>817</v>
      </c>
      <c r="N78" s="75"/>
      <c r="O78" s="74" t="s">
        <v>818</v>
      </c>
      <c r="P78" s="74" t="s">
        <v>819</v>
      </c>
      <c r="Q78" s="75"/>
      <c r="R78" s="74" t="s">
        <v>820</v>
      </c>
      <c r="S78" s="74" t="s">
        <v>206</v>
      </c>
      <c r="T78" s="75"/>
      <c r="U78" s="74" t="s">
        <v>821</v>
      </c>
      <c r="V78" s="74" t="s">
        <v>817</v>
      </c>
      <c r="W78" s="75"/>
      <c r="X78" s="74" t="s">
        <v>85</v>
      </c>
      <c r="Y78" s="74" t="s">
        <v>822</v>
      </c>
      <c r="Z78" s="75"/>
      <c r="AA78" s="74" t="s">
        <v>41</v>
      </c>
      <c r="AB78" s="74" t="s">
        <v>141</v>
      </c>
      <c r="AC78" s="75"/>
      <c r="AD78" s="74" t="s">
        <v>823</v>
      </c>
      <c r="AE78" s="74" t="s">
        <v>824</v>
      </c>
      <c r="AF78" s="75"/>
      <c r="AG78" s="74" t="s">
        <v>825</v>
      </c>
      <c r="AH78" s="74" t="s">
        <v>826</v>
      </c>
      <c r="AI78" s="75"/>
      <c r="AJ78" s="74" t="s">
        <v>827</v>
      </c>
      <c r="AK78" s="74" t="s">
        <v>828</v>
      </c>
      <c r="AL78" s="75"/>
      <c r="AM78" s="74" t="s">
        <v>829</v>
      </c>
      <c r="AN78" s="74" t="s">
        <v>21</v>
      </c>
      <c r="AO78" s="75"/>
      <c r="AP78" s="74" t="s">
        <v>830</v>
      </c>
      <c r="AQ78" s="74" t="s">
        <v>92</v>
      </c>
      <c r="AR78" s="75"/>
      <c r="AS78" s="74" t="s">
        <v>831</v>
      </c>
      <c r="AT78" s="74" t="s">
        <v>832</v>
      </c>
      <c r="AU78" s="75"/>
      <c r="AV78" s="74"/>
      <c r="AW78" s="74"/>
      <c r="AX78" s="75"/>
      <c r="AY78" s="74"/>
      <c r="AZ78" s="74"/>
      <c r="BA78" s="75"/>
      <c r="BB78" s="74"/>
      <c r="BC78" s="74"/>
      <c r="BD78" s="75"/>
      <c r="BE78" s="74"/>
      <c r="BF78" s="74"/>
      <c r="BG78" s="75"/>
      <c r="BH78" s="74"/>
      <c r="BI78" s="74"/>
      <c r="BJ78" s="75"/>
      <c r="BK78" s="74"/>
      <c r="BL78" s="74"/>
      <c r="BM78" s="75"/>
      <c r="BN78" s="74"/>
      <c r="BO78" s="74"/>
      <c r="BP78" s="74"/>
      <c r="BQ78" s="75"/>
      <c r="BR78" s="74"/>
      <c r="BS78" s="74"/>
      <c r="BT78" s="75"/>
      <c r="BU78" s="74"/>
      <c r="BV78" s="74"/>
      <c r="BW78" s="102"/>
      <c r="BX78" s="102"/>
      <c r="BY78" s="102"/>
    </row>
    <row r="79" spans="1:77" s="101" customFormat="1" ht="60" x14ac:dyDescent="0.25">
      <c r="A79" s="337"/>
      <c r="B79" s="53" t="s">
        <v>468</v>
      </c>
      <c r="C79" s="53" t="s">
        <v>500</v>
      </c>
      <c r="D79" s="54" t="s">
        <v>469</v>
      </c>
      <c r="E79" s="54" t="s">
        <v>833</v>
      </c>
      <c r="F79" s="54" t="s">
        <v>21</v>
      </c>
      <c r="G79" s="55">
        <v>57366</v>
      </c>
      <c r="H79" s="55"/>
      <c r="I79" s="54" t="s">
        <v>834</v>
      </c>
      <c r="J79" s="54" t="s">
        <v>21</v>
      </c>
      <c r="K79" s="55"/>
      <c r="L79" s="54" t="s">
        <v>145</v>
      </c>
      <c r="M79" s="54" t="s">
        <v>761</v>
      </c>
      <c r="N79" s="55"/>
      <c r="O79" s="54" t="s">
        <v>835</v>
      </c>
      <c r="P79" s="54" t="s">
        <v>1326</v>
      </c>
      <c r="Q79" s="55"/>
      <c r="R79" s="54" t="s">
        <v>836</v>
      </c>
      <c r="S79" s="54" t="s">
        <v>724</v>
      </c>
      <c r="T79" s="55"/>
      <c r="U79" s="54" t="s">
        <v>837</v>
      </c>
      <c r="V79" s="54" t="s">
        <v>777</v>
      </c>
      <c r="W79" s="55"/>
      <c r="X79" s="54" t="s">
        <v>838</v>
      </c>
      <c r="Y79" s="54" t="s">
        <v>839</v>
      </c>
      <c r="Z79" s="55"/>
      <c r="AA79" s="54" t="s">
        <v>840</v>
      </c>
      <c r="AB79" s="54" t="s">
        <v>841</v>
      </c>
      <c r="AC79" s="55"/>
      <c r="AD79" s="54" t="s">
        <v>842</v>
      </c>
      <c r="AE79" s="54" t="s">
        <v>843</v>
      </c>
      <c r="AF79" s="55"/>
      <c r="AG79" s="54"/>
      <c r="AH79" s="54"/>
      <c r="AI79" s="55"/>
      <c r="AJ79" s="54"/>
      <c r="AK79" s="54"/>
      <c r="AL79" s="55"/>
      <c r="AM79" s="54"/>
      <c r="AN79" s="54"/>
      <c r="AO79" s="55"/>
      <c r="AP79" s="54"/>
      <c r="AQ79" s="54"/>
      <c r="AR79" s="55"/>
      <c r="AS79" s="54"/>
      <c r="AT79" s="54"/>
      <c r="AU79" s="55"/>
      <c r="AV79" s="54"/>
      <c r="AW79" s="54"/>
      <c r="AX79" s="55"/>
      <c r="AY79" s="54"/>
      <c r="AZ79" s="54"/>
      <c r="BA79" s="55"/>
      <c r="BB79" s="54"/>
      <c r="BC79" s="54"/>
      <c r="BD79" s="55"/>
      <c r="BE79" s="54"/>
      <c r="BF79" s="54"/>
      <c r="BG79" s="55"/>
      <c r="BH79" s="54"/>
      <c r="BI79" s="54"/>
      <c r="BJ79" s="55"/>
      <c r="BK79" s="54"/>
      <c r="BL79" s="54"/>
      <c r="BM79" s="55"/>
      <c r="BN79" s="54"/>
      <c r="BO79" s="54"/>
      <c r="BP79" s="54"/>
      <c r="BQ79" s="55"/>
      <c r="BR79" s="54"/>
      <c r="BS79" s="54"/>
      <c r="BT79" s="55"/>
      <c r="BU79" s="54"/>
      <c r="BV79" s="54"/>
      <c r="BW79" s="102"/>
      <c r="BX79" s="102"/>
      <c r="BY79" s="102"/>
    </row>
    <row r="80" spans="1:77" s="101" customFormat="1" ht="60" x14ac:dyDescent="0.25">
      <c r="A80" s="337"/>
      <c r="B80" s="73" t="s">
        <v>470</v>
      </c>
      <c r="C80" s="73" t="s">
        <v>500</v>
      </c>
      <c r="D80" s="74" t="s">
        <v>471</v>
      </c>
      <c r="E80" s="74" t="s">
        <v>145</v>
      </c>
      <c r="F80" s="74" t="s">
        <v>761</v>
      </c>
      <c r="G80" s="75">
        <v>99954</v>
      </c>
      <c r="H80" s="75"/>
      <c r="I80" s="74" t="s">
        <v>56</v>
      </c>
      <c r="J80" s="74" t="s">
        <v>157</v>
      </c>
      <c r="K80" s="75"/>
      <c r="L80" s="74" t="s">
        <v>286</v>
      </c>
      <c r="M80" s="74" t="s">
        <v>26</v>
      </c>
      <c r="N80" s="75"/>
      <c r="O80" s="74" t="s">
        <v>844</v>
      </c>
      <c r="P80" s="74" t="s">
        <v>845</v>
      </c>
      <c r="Q80" s="75"/>
      <c r="R80" s="74" t="s">
        <v>846</v>
      </c>
      <c r="S80" s="74" t="s">
        <v>206</v>
      </c>
      <c r="T80" s="75"/>
      <c r="U80" s="74" t="s">
        <v>847</v>
      </c>
      <c r="V80" s="74" t="s">
        <v>26</v>
      </c>
      <c r="W80" s="75"/>
      <c r="X80" s="74" t="s">
        <v>848</v>
      </c>
      <c r="Y80" s="74" t="s">
        <v>849</v>
      </c>
      <c r="Z80" s="75"/>
      <c r="AA80" s="74" t="s">
        <v>850</v>
      </c>
      <c r="AB80" s="74" t="s">
        <v>851</v>
      </c>
      <c r="AC80" s="75"/>
      <c r="AD80" s="74" t="s">
        <v>770</v>
      </c>
      <c r="AE80" s="74" t="s">
        <v>852</v>
      </c>
      <c r="AF80" s="75"/>
      <c r="AG80" s="74" t="s">
        <v>853</v>
      </c>
      <c r="AH80" s="74" t="s">
        <v>854</v>
      </c>
      <c r="AI80" s="75"/>
      <c r="AJ80" s="74" t="s">
        <v>855</v>
      </c>
      <c r="AK80" s="74" t="s">
        <v>856</v>
      </c>
      <c r="AL80" s="75"/>
      <c r="AM80" s="74"/>
      <c r="AN80" s="74"/>
      <c r="AO80" s="75"/>
      <c r="AP80" s="74"/>
      <c r="AQ80" s="74"/>
      <c r="AR80" s="75"/>
      <c r="AS80" s="74"/>
      <c r="AT80" s="74"/>
      <c r="AU80" s="75"/>
      <c r="AV80" s="74"/>
      <c r="AW80" s="74"/>
      <c r="AX80" s="75"/>
      <c r="AY80" s="74"/>
      <c r="AZ80" s="74"/>
      <c r="BA80" s="75"/>
      <c r="BB80" s="74"/>
      <c r="BC80" s="74"/>
      <c r="BD80" s="75"/>
      <c r="BE80" s="74"/>
      <c r="BF80" s="74"/>
      <c r="BG80" s="75"/>
      <c r="BH80" s="74"/>
      <c r="BI80" s="74"/>
      <c r="BJ80" s="75"/>
      <c r="BK80" s="74"/>
      <c r="BL80" s="74"/>
      <c r="BM80" s="75"/>
      <c r="BN80" s="74"/>
      <c r="BO80" s="74"/>
      <c r="BP80" s="74"/>
      <c r="BQ80" s="75"/>
      <c r="BR80" s="74"/>
      <c r="BS80" s="74"/>
      <c r="BT80" s="75"/>
      <c r="BU80" s="74"/>
      <c r="BV80" s="74"/>
      <c r="BW80" s="102"/>
      <c r="BX80" s="102"/>
      <c r="BY80" s="102"/>
    </row>
    <row r="81" spans="1:77" s="101" customFormat="1" ht="90" x14ac:dyDescent="0.25">
      <c r="A81" s="337"/>
      <c r="B81" s="53" t="s">
        <v>472</v>
      </c>
      <c r="C81" s="53" t="s">
        <v>500</v>
      </c>
      <c r="D81" s="54" t="s">
        <v>473</v>
      </c>
      <c r="E81" s="54" t="s">
        <v>1328</v>
      </c>
      <c r="F81" s="54" t="s">
        <v>1327</v>
      </c>
      <c r="G81" s="55">
        <v>44000</v>
      </c>
      <c r="H81" s="55"/>
      <c r="I81" s="54" t="s">
        <v>1329</v>
      </c>
      <c r="J81" s="54" t="s">
        <v>1327</v>
      </c>
      <c r="K81" s="55"/>
      <c r="L81" s="54" t="s">
        <v>1330</v>
      </c>
      <c r="M81" s="54" t="s">
        <v>1327</v>
      </c>
      <c r="N81" s="55"/>
      <c r="O81" s="54"/>
      <c r="P81" s="54"/>
      <c r="Q81" s="55"/>
      <c r="R81" s="54"/>
      <c r="S81" s="54"/>
      <c r="T81" s="55"/>
      <c r="U81" s="54"/>
      <c r="V81" s="54"/>
      <c r="W81" s="55"/>
      <c r="X81" s="54"/>
      <c r="Y81" s="54"/>
      <c r="Z81" s="55"/>
      <c r="AA81" s="54"/>
      <c r="AB81" s="54"/>
      <c r="AC81" s="55"/>
      <c r="AD81" s="54"/>
      <c r="AE81" s="54"/>
      <c r="AF81" s="55"/>
      <c r="AG81" s="54"/>
      <c r="AH81" s="54"/>
      <c r="AI81" s="55"/>
      <c r="AJ81" s="54"/>
      <c r="AK81" s="54"/>
      <c r="AL81" s="55"/>
      <c r="AM81" s="54"/>
      <c r="AN81" s="54"/>
      <c r="AO81" s="55"/>
      <c r="AP81" s="54"/>
      <c r="AQ81" s="54"/>
      <c r="AR81" s="55"/>
      <c r="AS81" s="54"/>
      <c r="AT81" s="54"/>
      <c r="AU81" s="55"/>
      <c r="AV81" s="54"/>
      <c r="AW81" s="54"/>
      <c r="AX81" s="55"/>
      <c r="AY81" s="54"/>
      <c r="AZ81" s="54"/>
      <c r="BA81" s="55"/>
      <c r="BB81" s="54"/>
      <c r="BC81" s="54"/>
      <c r="BD81" s="55"/>
      <c r="BE81" s="54"/>
      <c r="BF81" s="54"/>
      <c r="BG81" s="55"/>
      <c r="BH81" s="54"/>
      <c r="BI81" s="54"/>
      <c r="BJ81" s="55"/>
      <c r="BK81" s="54"/>
      <c r="BL81" s="54"/>
      <c r="BM81" s="55"/>
      <c r="BN81" s="54"/>
      <c r="BO81" s="54"/>
      <c r="BP81" s="54"/>
      <c r="BQ81" s="55"/>
      <c r="BR81" s="54"/>
      <c r="BS81" s="54"/>
      <c r="BT81" s="55"/>
      <c r="BU81" s="54"/>
      <c r="BV81" s="54"/>
      <c r="BW81" s="102"/>
      <c r="BX81" s="102"/>
      <c r="BY81" s="102"/>
    </row>
    <row r="82" spans="1:77" s="101" customFormat="1" ht="45" x14ac:dyDescent="0.25">
      <c r="A82" s="337"/>
      <c r="B82" s="73" t="s">
        <v>474</v>
      </c>
      <c r="C82" s="73" t="s">
        <v>500</v>
      </c>
      <c r="D82" s="74" t="s">
        <v>475</v>
      </c>
      <c r="E82" s="74" t="s">
        <v>857</v>
      </c>
      <c r="F82" s="74" t="s">
        <v>206</v>
      </c>
      <c r="G82" s="75">
        <v>79813</v>
      </c>
      <c r="H82" s="75">
        <v>39913</v>
      </c>
      <c r="I82" s="74" t="s">
        <v>858</v>
      </c>
      <c r="J82" s="74" t="s">
        <v>859</v>
      </c>
      <c r="K82" s="75">
        <v>39900</v>
      </c>
      <c r="L82" s="74" t="s">
        <v>860</v>
      </c>
      <c r="M82" s="74" t="s">
        <v>861</v>
      </c>
      <c r="N82" s="75"/>
      <c r="O82" s="74" t="s">
        <v>862</v>
      </c>
      <c r="P82" s="74" t="s">
        <v>863</v>
      </c>
      <c r="Q82" s="75"/>
      <c r="R82" s="74" t="s">
        <v>864</v>
      </c>
      <c r="S82" s="74" t="s">
        <v>206</v>
      </c>
      <c r="T82" s="75"/>
      <c r="U82" s="74" t="s">
        <v>865</v>
      </c>
      <c r="V82" s="74" t="s">
        <v>859</v>
      </c>
      <c r="W82" s="75"/>
      <c r="X82" s="74"/>
      <c r="Y82" s="74"/>
      <c r="Z82" s="75"/>
      <c r="AA82" s="74"/>
      <c r="AB82" s="74"/>
      <c r="AC82" s="75"/>
      <c r="AD82" s="74"/>
      <c r="AE82" s="74"/>
      <c r="AF82" s="75"/>
      <c r="AG82" s="74"/>
      <c r="AH82" s="74"/>
      <c r="AI82" s="75"/>
      <c r="AJ82" s="74"/>
      <c r="AK82" s="74"/>
      <c r="AL82" s="75"/>
      <c r="AM82" s="74"/>
      <c r="AN82" s="74"/>
      <c r="AO82" s="75"/>
      <c r="AP82" s="74"/>
      <c r="AQ82" s="74"/>
      <c r="AR82" s="75"/>
      <c r="AS82" s="74"/>
      <c r="AT82" s="74"/>
      <c r="AU82" s="75"/>
      <c r="AV82" s="74"/>
      <c r="AW82" s="74"/>
      <c r="AX82" s="75"/>
      <c r="AY82" s="74"/>
      <c r="AZ82" s="74"/>
      <c r="BA82" s="75"/>
      <c r="BB82" s="74"/>
      <c r="BC82" s="74"/>
      <c r="BD82" s="75"/>
      <c r="BE82" s="74"/>
      <c r="BF82" s="74"/>
      <c r="BG82" s="75"/>
      <c r="BH82" s="74"/>
      <c r="BI82" s="74"/>
      <c r="BJ82" s="75"/>
      <c r="BK82" s="74"/>
      <c r="BL82" s="74"/>
      <c r="BM82" s="75"/>
      <c r="BN82" s="74"/>
      <c r="BO82" s="74"/>
      <c r="BP82" s="74"/>
      <c r="BQ82" s="75"/>
      <c r="BR82" s="74"/>
      <c r="BS82" s="74"/>
      <c r="BT82" s="75"/>
      <c r="BU82" s="74"/>
      <c r="BV82" s="74"/>
      <c r="BW82" s="102"/>
      <c r="BX82" s="102"/>
      <c r="BY82" s="102"/>
    </row>
    <row r="83" spans="1:77" s="101" customFormat="1" ht="60" x14ac:dyDescent="0.25">
      <c r="A83" s="337"/>
      <c r="B83" s="69" t="s">
        <v>476</v>
      </c>
      <c r="C83" s="69" t="s">
        <v>500</v>
      </c>
      <c r="D83" s="54" t="s">
        <v>477</v>
      </c>
      <c r="E83" s="54" t="s">
        <v>866</v>
      </c>
      <c r="F83" s="54" t="s">
        <v>867</v>
      </c>
      <c r="G83" s="55">
        <v>46150</v>
      </c>
      <c r="H83" s="55"/>
      <c r="I83" s="54"/>
      <c r="J83" s="54"/>
      <c r="K83" s="55"/>
      <c r="L83" s="54"/>
      <c r="M83" s="54"/>
      <c r="N83" s="55"/>
      <c r="O83" s="54"/>
      <c r="P83" s="54"/>
      <c r="Q83" s="55"/>
      <c r="R83" s="54"/>
      <c r="S83" s="54"/>
      <c r="T83" s="55"/>
      <c r="U83" s="54"/>
      <c r="V83" s="54"/>
      <c r="W83" s="55"/>
      <c r="X83" s="54"/>
      <c r="Y83" s="54"/>
      <c r="Z83" s="55"/>
      <c r="AA83" s="54"/>
      <c r="AB83" s="54"/>
      <c r="AC83" s="55"/>
      <c r="AD83" s="54"/>
      <c r="AE83" s="54"/>
      <c r="AF83" s="55"/>
      <c r="AG83" s="54"/>
      <c r="AH83" s="54"/>
      <c r="AI83" s="55"/>
      <c r="AJ83" s="54"/>
      <c r="AK83" s="54"/>
      <c r="AL83" s="55"/>
      <c r="AM83" s="54"/>
      <c r="AN83" s="54"/>
      <c r="AO83" s="55"/>
      <c r="AP83" s="54"/>
      <c r="AQ83" s="54"/>
      <c r="AR83" s="55"/>
      <c r="AS83" s="54"/>
      <c r="AT83" s="54"/>
      <c r="AU83" s="55"/>
      <c r="AV83" s="54"/>
      <c r="AW83" s="54"/>
      <c r="AX83" s="55"/>
      <c r="AY83" s="54"/>
      <c r="AZ83" s="54"/>
      <c r="BA83" s="55"/>
      <c r="BB83" s="54"/>
      <c r="BC83" s="54"/>
      <c r="BD83" s="55"/>
      <c r="BE83" s="54"/>
      <c r="BF83" s="54"/>
      <c r="BG83" s="55"/>
      <c r="BH83" s="54"/>
      <c r="BI83" s="54"/>
      <c r="BJ83" s="55"/>
      <c r="BK83" s="54"/>
      <c r="BL83" s="54"/>
      <c r="BM83" s="55"/>
      <c r="BN83" s="54"/>
      <c r="BO83" s="54"/>
      <c r="BP83" s="54"/>
      <c r="BQ83" s="55"/>
      <c r="BR83" s="54"/>
      <c r="BS83" s="54"/>
      <c r="BT83" s="55"/>
      <c r="BU83" s="54"/>
      <c r="BV83" s="54"/>
      <c r="BW83" s="102"/>
      <c r="BX83" s="102"/>
      <c r="BY83" s="102"/>
    </row>
    <row r="84" spans="1:77" s="101" customFormat="1" ht="30" x14ac:dyDescent="0.25">
      <c r="A84" s="337"/>
      <c r="B84" s="124" t="s">
        <v>476</v>
      </c>
      <c r="C84" s="73" t="s">
        <v>500</v>
      </c>
      <c r="D84" s="74" t="s">
        <v>478</v>
      </c>
      <c r="E84" s="74"/>
      <c r="F84" s="74"/>
      <c r="G84" s="75">
        <v>46150</v>
      </c>
      <c r="H84" s="75"/>
      <c r="I84" s="74"/>
      <c r="J84" s="74"/>
      <c r="K84" s="75"/>
      <c r="L84" s="74"/>
      <c r="M84" s="74"/>
      <c r="N84" s="75"/>
      <c r="O84" s="74"/>
      <c r="P84" s="74"/>
      <c r="Q84" s="75"/>
      <c r="R84" s="74"/>
      <c r="S84" s="74"/>
      <c r="T84" s="75"/>
      <c r="U84" s="74"/>
      <c r="V84" s="74"/>
      <c r="W84" s="75"/>
      <c r="X84" s="74"/>
      <c r="Y84" s="74"/>
      <c r="Z84" s="75"/>
      <c r="AA84" s="74"/>
      <c r="AB84" s="74"/>
      <c r="AC84" s="75"/>
      <c r="AD84" s="74"/>
      <c r="AE84" s="74"/>
      <c r="AF84" s="75"/>
      <c r="AG84" s="74"/>
      <c r="AH84" s="74"/>
      <c r="AI84" s="75"/>
      <c r="AJ84" s="74"/>
      <c r="AK84" s="74"/>
      <c r="AL84" s="75"/>
      <c r="AM84" s="74"/>
      <c r="AN84" s="74"/>
      <c r="AO84" s="75"/>
      <c r="AP84" s="74"/>
      <c r="AQ84" s="74"/>
      <c r="AR84" s="75"/>
      <c r="AS84" s="74"/>
      <c r="AT84" s="74"/>
      <c r="AU84" s="75"/>
      <c r="AV84" s="74"/>
      <c r="AW84" s="74"/>
      <c r="AX84" s="75"/>
      <c r="AY84" s="74"/>
      <c r="AZ84" s="74"/>
      <c r="BA84" s="75"/>
      <c r="BB84" s="74"/>
      <c r="BC84" s="74"/>
      <c r="BD84" s="75"/>
      <c r="BE84" s="74"/>
      <c r="BF84" s="74"/>
      <c r="BG84" s="75"/>
      <c r="BH84" s="74"/>
      <c r="BI84" s="74"/>
      <c r="BJ84" s="75"/>
      <c r="BK84" s="74"/>
      <c r="BL84" s="74"/>
      <c r="BM84" s="75"/>
      <c r="BN84" s="74"/>
      <c r="BO84" s="74"/>
      <c r="BP84" s="74"/>
      <c r="BQ84" s="75"/>
      <c r="BR84" s="74"/>
      <c r="BS84" s="74"/>
      <c r="BT84" s="75"/>
      <c r="BU84" s="74"/>
      <c r="BV84" s="74"/>
      <c r="BW84" s="102"/>
      <c r="BX84" s="102"/>
      <c r="BY84" s="102"/>
    </row>
    <row r="85" spans="1:77" s="116" customFormat="1" ht="30" x14ac:dyDescent="0.25">
      <c r="A85" s="337"/>
      <c r="B85" s="111" t="s">
        <v>501</v>
      </c>
      <c r="C85" s="112" t="s">
        <v>500</v>
      </c>
      <c r="D85" s="113" t="s">
        <v>478</v>
      </c>
      <c r="E85" s="113" t="s">
        <v>868</v>
      </c>
      <c r="F85" s="113" t="s">
        <v>141</v>
      </c>
      <c r="G85" s="114">
        <v>19500</v>
      </c>
      <c r="H85" s="114"/>
      <c r="I85" s="113"/>
      <c r="J85" s="113"/>
      <c r="K85" s="114"/>
      <c r="L85" s="113"/>
      <c r="M85" s="113"/>
      <c r="N85" s="114"/>
      <c r="O85" s="113"/>
      <c r="P85" s="113"/>
      <c r="Q85" s="114"/>
      <c r="R85" s="113"/>
      <c r="S85" s="113"/>
      <c r="T85" s="114"/>
      <c r="U85" s="113"/>
      <c r="V85" s="113"/>
      <c r="W85" s="114"/>
      <c r="X85" s="113"/>
      <c r="Y85" s="113"/>
      <c r="Z85" s="114"/>
      <c r="AA85" s="113"/>
      <c r="AB85" s="113"/>
      <c r="AC85" s="114"/>
      <c r="AD85" s="113"/>
      <c r="AE85" s="113"/>
      <c r="AF85" s="114"/>
      <c r="AG85" s="113"/>
      <c r="AH85" s="113"/>
      <c r="AI85" s="114"/>
      <c r="AJ85" s="113"/>
      <c r="AK85" s="113"/>
      <c r="AL85" s="114"/>
      <c r="AM85" s="113"/>
      <c r="AN85" s="113"/>
      <c r="AO85" s="114"/>
      <c r="AP85" s="113"/>
      <c r="AQ85" s="113"/>
      <c r="AR85" s="114"/>
      <c r="AS85" s="113"/>
      <c r="AT85" s="113"/>
      <c r="AU85" s="114"/>
      <c r="AV85" s="113"/>
      <c r="AW85" s="113"/>
      <c r="AX85" s="114"/>
      <c r="AY85" s="113"/>
      <c r="AZ85" s="113"/>
      <c r="BA85" s="114"/>
      <c r="BB85" s="113"/>
      <c r="BC85" s="113"/>
      <c r="BD85" s="114"/>
      <c r="BE85" s="113"/>
      <c r="BF85" s="113"/>
      <c r="BG85" s="114"/>
      <c r="BH85" s="113"/>
      <c r="BI85" s="113"/>
      <c r="BJ85" s="114"/>
      <c r="BK85" s="113"/>
      <c r="BL85" s="113"/>
      <c r="BM85" s="114"/>
      <c r="BN85" s="113"/>
      <c r="BO85" s="113"/>
      <c r="BP85" s="113"/>
      <c r="BQ85" s="114"/>
      <c r="BR85" s="113"/>
      <c r="BS85" s="113"/>
      <c r="BT85" s="114"/>
      <c r="BU85" s="113"/>
      <c r="BV85" s="113"/>
      <c r="BW85" s="115"/>
      <c r="BX85" s="115"/>
      <c r="BY85" s="115"/>
    </row>
    <row r="86" spans="1:77" s="101" customFormat="1" x14ac:dyDescent="0.25">
      <c r="A86" s="337"/>
      <c r="B86" s="69" t="s">
        <v>571</v>
      </c>
      <c r="C86" s="69" t="s">
        <v>500</v>
      </c>
      <c r="D86" s="117" t="s">
        <v>572</v>
      </c>
      <c r="E86" s="117"/>
      <c r="F86" s="117"/>
      <c r="G86" s="118">
        <v>42528.95</v>
      </c>
      <c r="H86" s="118"/>
      <c r="I86" s="117"/>
      <c r="J86" s="117"/>
      <c r="K86" s="118"/>
      <c r="L86" s="117"/>
      <c r="M86" s="117"/>
      <c r="N86" s="118"/>
      <c r="O86" s="117"/>
      <c r="P86" s="117"/>
      <c r="Q86" s="118"/>
      <c r="R86" s="117"/>
      <c r="S86" s="117"/>
      <c r="T86" s="118"/>
      <c r="U86" s="117"/>
      <c r="V86" s="117"/>
      <c r="W86" s="118"/>
      <c r="X86" s="117"/>
      <c r="Y86" s="117"/>
      <c r="Z86" s="118"/>
      <c r="AA86" s="117"/>
      <c r="AB86" s="117"/>
      <c r="AC86" s="118"/>
      <c r="AD86" s="117"/>
      <c r="AE86" s="117"/>
      <c r="AF86" s="118"/>
      <c r="AG86" s="117"/>
      <c r="AH86" s="117"/>
      <c r="AI86" s="118"/>
      <c r="AJ86" s="117"/>
      <c r="AK86" s="117"/>
      <c r="AL86" s="118"/>
      <c r="AM86" s="117"/>
      <c r="AN86" s="117"/>
      <c r="AO86" s="118"/>
      <c r="AP86" s="117"/>
      <c r="AQ86" s="117"/>
      <c r="AR86" s="118"/>
      <c r="AS86" s="117"/>
      <c r="AT86" s="117"/>
      <c r="AU86" s="118"/>
      <c r="AV86" s="117"/>
      <c r="AW86" s="117"/>
      <c r="AX86" s="118"/>
      <c r="AY86" s="117"/>
      <c r="AZ86" s="117"/>
      <c r="BA86" s="118"/>
      <c r="BB86" s="117"/>
      <c r="BC86" s="117"/>
      <c r="BD86" s="118"/>
      <c r="BE86" s="117"/>
      <c r="BF86" s="117"/>
      <c r="BG86" s="118"/>
      <c r="BH86" s="117"/>
      <c r="BI86" s="117"/>
      <c r="BJ86" s="118"/>
      <c r="BK86" s="117"/>
      <c r="BL86" s="117"/>
      <c r="BM86" s="118"/>
      <c r="BN86" s="117"/>
      <c r="BO86" s="117"/>
      <c r="BP86" s="117"/>
      <c r="BQ86" s="118"/>
      <c r="BR86" s="117"/>
      <c r="BS86" s="117"/>
      <c r="BT86" s="118"/>
      <c r="BU86" s="117"/>
      <c r="BV86" s="117"/>
      <c r="BW86" s="102"/>
      <c r="BX86" s="102"/>
      <c r="BY86" s="102"/>
    </row>
    <row r="87" spans="1:77" s="101" customFormat="1" ht="30.75" thickBot="1" x14ac:dyDescent="0.3">
      <c r="A87" s="338"/>
      <c r="B87" s="119" t="s">
        <v>573</v>
      </c>
      <c r="C87" s="119" t="s">
        <v>500</v>
      </c>
      <c r="D87" s="120" t="s">
        <v>574</v>
      </c>
      <c r="E87" s="120"/>
      <c r="F87" s="120"/>
      <c r="G87" s="121">
        <v>22492</v>
      </c>
      <c r="H87" s="121"/>
      <c r="I87" s="120"/>
      <c r="J87" s="120"/>
      <c r="K87" s="121"/>
      <c r="L87" s="120"/>
      <c r="M87" s="120"/>
      <c r="N87" s="121"/>
      <c r="O87" s="120"/>
      <c r="P87" s="120"/>
      <c r="Q87" s="121"/>
      <c r="R87" s="120"/>
      <c r="S87" s="120"/>
      <c r="T87" s="121"/>
      <c r="U87" s="120"/>
      <c r="V87" s="120"/>
      <c r="W87" s="121"/>
      <c r="X87" s="120"/>
      <c r="Y87" s="120"/>
      <c r="Z87" s="121"/>
      <c r="AA87" s="120"/>
      <c r="AB87" s="120"/>
      <c r="AC87" s="121"/>
      <c r="AD87" s="120"/>
      <c r="AE87" s="120"/>
      <c r="AF87" s="121"/>
      <c r="AG87" s="120"/>
      <c r="AH87" s="120"/>
      <c r="AI87" s="121"/>
      <c r="AJ87" s="120"/>
      <c r="AK87" s="120"/>
      <c r="AL87" s="121"/>
      <c r="AM87" s="120"/>
      <c r="AN87" s="120"/>
      <c r="AO87" s="121"/>
      <c r="AP87" s="120"/>
      <c r="AQ87" s="120"/>
      <c r="AR87" s="121"/>
      <c r="AS87" s="120"/>
      <c r="AT87" s="120"/>
      <c r="AU87" s="121"/>
      <c r="AV87" s="120"/>
      <c r="AW87" s="120"/>
      <c r="AX87" s="121"/>
      <c r="AY87" s="120"/>
      <c r="AZ87" s="120"/>
      <c r="BA87" s="121"/>
      <c r="BB87" s="120"/>
      <c r="BC87" s="120"/>
      <c r="BD87" s="121"/>
      <c r="BE87" s="120"/>
      <c r="BF87" s="120"/>
      <c r="BG87" s="121"/>
      <c r="BH87" s="120"/>
      <c r="BI87" s="120"/>
      <c r="BJ87" s="121"/>
      <c r="BK87" s="120"/>
      <c r="BL87" s="120"/>
      <c r="BM87" s="121"/>
      <c r="BN87" s="120"/>
      <c r="BO87" s="120"/>
      <c r="BP87" s="120"/>
      <c r="BQ87" s="121"/>
      <c r="BR87" s="120"/>
      <c r="BS87" s="120"/>
      <c r="BT87" s="121"/>
      <c r="BU87" s="120"/>
      <c r="BV87" s="120"/>
      <c r="BW87" s="102"/>
      <c r="BX87" s="102"/>
      <c r="BY87" s="102"/>
    </row>
    <row r="88" spans="1:77" s="101" customFormat="1" x14ac:dyDescent="0.25">
      <c r="A88" s="122"/>
      <c r="B88" s="112"/>
      <c r="C88" s="112"/>
      <c r="D88" s="113"/>
      <c r="E88" s="113"/>
      <c r="F88" s="113"/>
      <c r="G88" s="114"/>
      <c r="H88" s="114"/>
      <c r="I88" s="113"/>
      <c r="J88" s="113"/>
      <c r="K88" s="114"/>
      <c r="L88" s="113"/>
      <c r="M88" s="113"/>
      <c r="N88" s="114"/>
      <c r="O88" s="113"/>
      <c r="P88" s="113"/>
      <c r="Q88" s="114"/>
      <c r="R88" s="113"/>
      <c r="S88" s="113"/>
      <c r="T88" s="114"/>
      <c r="U88" s="113"/>
      <c r="V88" s="113"/>
      <c r="W88" s="114"/>
      <c r="X88" s="113"/>
      <c r="Y88" s="113"/>
      <c r="Z88" s="114"/>
      <c r="AA88" s="113"/>
      <c r="AB88" s="113"/>
      <c r="AC88" s="114"/>
      <c r="AD88" s="113"/>
      <c r="AE88" s="113"/>
      <c r="AF88" s="114"/>
      <c r="AG88" s="113"/>
      <c r="AH88" s="113"/>
      <c r="AI88" s="114"/>
      <c r="AJ88" s="113"/>
      <c r="AK88" s="113"/>
      <c r="AL88" s="114"/>
      <c r="AM88" s="113"/>
      <c r="AN88" s="113"/>
      <c r="AO88" s="114"/>
      <c r="AP88" s="113"/>
      <c r="AQ88" s="113"/>
      <c r="AR88" s="114"/>
      <c r="AS88" s="113"/>
      <c r="AT88" s="113"/>
      <c r="AU88" s="114"/>
      <c r="AV88" s="113"/>
      <c r="AW88" s="113"/>
      <c r="AX88" s="114"/>
      <c r="AY88" s="113"/>
      <c r="AZ88" s="113"/>
      <c r="BA88" s="114"/>
      <c r="BB88" s="113"/>
      <c r="BC88" s="113"/>
      <c r="BD88" s="114"/>
      <c r="BE88" s="113"/>
      <c r="BF88" s="113"/>
      <c r="BG88" s="114"/>
      <c r="BH88" s="113"/>
      <c r="BI88" s="113"/>
      <c r="BJ88" s="114"/>
      <c r="BK88" s="113"/>
      <c r="BL88" s="113"/>
      <c r="BM88" s="114"/>
      <c r="BN88" s="113"/>
      <c r="BO88" s="113"/>
      <c r="BP88" s="113"/>
      <c r="BQ88" s="114"/>
      <c r="BR88" s="113"/>
      <c r="BS88" s="113"/>
      <c r="BT88" s="114"/>
      <c r="BU88" s="113"/>
      <c r="BV88" s="113"/>
      <c r="BW88" s="102"/>
      <c r="BX88" s="102"/>
      <c r="BY88" s="102"/>
    </row>
    <row r="89" spans="1:77" s="101" customFormat="1" x14ac:dyDescent="0.25">
      <c r="A89" s="122"/>
      <c r="B89" s="108"/>
      <c r="C89" s="108"/>
      <c r="D89" s="109"/>
      <c r="E89" s="109"/>
      <c r="F89" s="109"/>
      <c r="G89" s="110"/>
      <c r="H89" s="110"/>
      <c r="I89" s="109"/>
      <c r="J89" s="109"/>
      <c r="K89" s="110"/>
      <c r="L89" s="109"/>
      <c r="M89" s="109"/>
      <c r="N89" s="110"/>
      <c r="O89" s="109"/>
      <c r="P89" s="109"/>
      <c r="Q89" s="110"/>
      <c r="R89" s="109"/>
      <c r="S89" s="109"/>
      <c r="T89" s="110"/>
      <c r="U89" s="109"/>
      <c r="V89" s="109"/>
      <c r="W89" s="110"/>
      <c r="X89" s="109"/>
      <c r="Y89" s="109"/>
      <c r="Z89" s="110"/>
      <c r="AA89" s="109"/>
      <c r="AB89" s="109"/>
      <c r="AC89" s="110"/>
      <c r="AD89" s="109"/>
      <c r="AE89" s="109"/>
      <c r="AF89" s="110"/>
      <c r="AG89" s="109"/>
      <c r="AH89" s="109"/>
      <c r="AI89" s="110"/>
      <c r="AJ89" s="109"/>
      <c r="AK89" s="109"/>
      <c r="AL89" s="110"/>
      <c r="AM89" s="109"/>
      <c r="AN89" s="109"/>
      <c r="AO89" s="110"/>
      <c r="AP89" s="109"/>
      <c r="AQ89" s="109"/>
      <c r="AR89" s="110"/>
      <c r="AS89" s="109"/>
      <c r="AT89" s="109"/>
      <c r="AU89" s="110"/>
      <c r="AV89" s="109"/>
      <c r="AW89" s="109"/>
      <c r="AX89" s="110"/>
      <c r="AY89" s="109"/>
      <c r="AZ89" s="109"/>
      <c r="BA89" s="110"/>
      <c r="BB89" s="109"/>
      <c r="BC89" s="109"/>
      <c r="BD89" s="110"/>
      <c r="BE89" s="109"/>
      <c r="BF89" s="109"/>
      <c r="BG89" s="110"/>
      <c r="BH89" s="109"/>
      <c r="BI89" s="109"/>
      <c r="BJ89" s="110"/>
      <c r="BK89" s="109"/>
      <c r="BL89" s="109"/>
      <c r="BM89" s="110"/>
      <c r="BN89" s="109"/>
      <c r="BO89" s="109"/>
      <c r="BP89" s="109"/>
      <c r="BQ89" s="110"/>
      <c r="BR89" s="109"/>
      <c r="BS89" s="109"/>
      <c r="BT89" s="110"/>
      <c r="BU89" s="109"/>
      <c r="BV89" s="109"/>
      <c r="BW89" s="102"/>
      <c r="BX89" s="102"/>
      <c r="BY89" s="102"/>
    </row>
    <row r="90" spans="1:77" s="101" customFormat="1" ht="30" x14ac:dyDescent="0.25">
      <c r="A90" s="122">
        <v>1998</v>
      </c>
      <c r="B90" s="108" t="s">
        <v>575</v>
      </c>
      <c r="C90" s="108" t="s">
        <v>500</v>
      </c>
      <c r="D90" s="109" t="s">
        <v>576</v>
      </c>
      <c r="E90" s="109" t="s">
        <v>869</v>
      </c>
      <c r="F90" s="109" t="s">
        <v>79</v>
      </c>
      <c r="G90" s="110">
        <v>56053</v>
      </c>
      <c r="H90" s="110"/>
      <c r="I90" s="109" t="s">
        <v>870</v>
      </c>
      <c r="J90" s="109" t="s">
        <v>79</v>
      </c>
      <c r="K90" s="110"/>
      <c r="L90" s="109" t="s">
        <v>661</v>
      </c>
      <c r="M90" s="109" t="s">
        <v>79</v>
      </c>
      <c r="N90" s="110"/>
      <c r="O90" s="109" t="s">
        <v>153</v>
      </c>
      <c r="P90" s="109" t="s">
        <v>871</v>
      </c>
      <c r="Q90" s="110"/>
      <c r="R90" s="109"/>
      <c r="S90" s="109"/>
      <c r="T90" s="110"/>
      <c r="U90" s="109"/>
      <c r="V90" s="109"/>
      <c r="W90" s="110"/>
      <c r="X90" s="109"/>
      <c r="Y90" s="109"/>
      <c r="Z90" s="110"/>
      <c r="AA90" s="109"/>
      <c r="AB90" s="109"/>
      <c r="AC90" s="110"/>
      <c r="AD90" s="109"/>
      <c r="AE90" s="109"/>
      <c r="AF90" s="110"/>
      <c r="AG90" s="109"/>
      <c r="AH90" s="109"/>
      <c r="AI90" s="110"/>
      <c r="AJ90" s="109"/>
      <c r="AK90" s="109"/>
      <c r="AL90" s="110"/>
      <c r="AM90" s="109"/>
      <c r="AN90" s="109"/>
      <c r="AO90" s="110"/>
      <c r="AP90" s="109"/>
      <c r="AQ90" s="109"/>
      <c r="AR90" s="110"/>
      <c r="AS90" s="109"/>
      <c r="AT90" s="109"/>
      <c r="AU90" s="110"/>
      <c r="AV90" s="109"/>
      <c r="AW90" s="109"/>
      <c r="AX90" s="110"/>
      <c r="AY90" s="109"/>
      <c r="AZ90" s="109"/>
      <c r="BA90" s="110"/>
      <c r="BB90" s="109"/>
      <c r="BC90" s="109"/>
      <c r="BD90" s="110"/>
      <c r="BE90" s="109"/>
      <c r="BF90" s="109"/>
      <c r="BG90" s="110"/>
      <c r="BH90" s="109"/>
      <c r="BI90" s="109"/>
      <c r="BJ90" s="110"/>
      <c r="BK90" s="109"/>
      <c r="BL90" s="109"/>
      <c r="BM90" s="110"/>
      <c r="BN90" s="109"/>
      <c r="BO90" s="109"/>
      <c r="BP90" s="109"/>
      <c r="BQ90" s="110"/>
      <c r="BR90" s="109"/>
      <c r="BS90" s="109"/>
      <c r="BT90" s="110"/>
      <c r="BU90" s="109"/>
      <c r="BV90" s="109"/>
      <c r="BW90" s="102"/>
      <c r="BX90" s="102"/>
      <c r="BY90" s="102"/>
    </row>
    <row r="91" spans="1:77" ht="60" x14ac:dyDescent="0.25">
      <c r="B91" s="103" t="s">
        <v>502</v>
      </c>
      <c r="C91" s="102" t="s">
        <v>503</v>
      </c>
      <c r="D91" s="107" t="s">
        <v>504</v>
      </c>
      <c r="E91" s="102" t="s">
        <v>505</v>
      </c>
      <c r="F91" s="102" t="s">
        <v>506</v>
      </c>
      <c r="G91" s="104">
        <v>135850</v>
      </c>
      <c r="H91" s="102"/>
      <c r="I91" s="102" t="s">
        <v>507</v>
      </c>
      <c r="J91" s="102" t="s">
        <v>508</v>
      </c>
      <c r="K91" s="102"/>
      <c r="L91" s="102" t="s">
        <v>509</v>
      </c>
      <c r="M91" s="102" t="s">
        <v>510</v>
      </c>
      <c r="N91" s="102"/>
      <c r="O91" s="102" t="s">
        <v>511</v>
      </c>
      <c r="P91" s="102" t="s">
        <v>506</v>
      </c>
      <c r="Q91" s="102"/>
      <c r="R91" s="102" t="s">
        <v>512</v>
      </c>
      <c r="S91" s="102" t="s">
        <v>315</v>
      </c>
      <c r="T91" s="102"/>
      <c r="U91" s="102" t="s">
        <v>513</v>
      </c>
      <c r="V91" s="102" t="s">
        <v>514</v>
      </c>
      <c r="W91" s="102"/>
      <c r="X91" s="102" t="s">
        <v>515</v>
      </c>
      <c r="Y91" s="102" t="s">
        <v>516</v>
      </c>
      <c r="Z91" s="102"/>
      <c r="AA91" s="102" t="s">
        <v>517</v>
      </c>
      <c r="AB91" s="102" t="s">
        <v>518</v>
      </c>
      <c r="AC91" s="102"/>
      <c r="AF91" s="102"/>
      <c r="AI91" s="102"/>
      <c r="AL91" s="102"/>
      <c r="AO91" s="102"/>
      <c r="AR91" s="102"/>
      <c r="AU91" s="102"/>
      <c r="AX91" s="102"/>
      <c r="BA91" s="102"/>
      <c r="BD91" s="102"/>
      <c r="BG91" s="102"/>
      <c r="BJ91" s="102"/>
      <c r="BM91" s="102"/>
      <c r="BQ91" s="102"/>
      <c r="BT91" s="102"/>
    </row>
    <row r="92" spans="1:77" ht="60" x14ac:dyDescent="0.25">
      <c r="B92" s="103" t="s">
        <v>519</v>
      </c>
      <c r="C92" s="102" t="s">
        <v>503</v>
      </c>
      <c r="D92" s="102" t="s">
        <v>520</v>
      </c>
      <c r="E92" s="102" t="s">
        <v>521</v>
      </c>
      <c r="F92" s="102" t="s">
        <v>117</v>
      </c>
      <c r="G92" s="104">
        <v>142103</v>
      </c>
      <c r="H92" s="102"/>
      <c r="I92" s="102" t="s">
        <v>522</v>
      </c>
      <c r="J92" s="102" t="s">
        <v>117</v>
      </c>
      <c r="K92" s="102"/>
      <c r="L92" s="102" t="s">
        <v>523</v>
      </c>
      <c r="M92" s="102" t="s">
        <v>117</v>
      </c>
      <c r="N92" s="102"/>
      <c r="O92" s="102" t="s">
        <v>524</v>
      </c>
      <c r="P92" s="102" t="s">
        <v>525</v>
      </c>
      <c r="Q92" s="102"/>
      <c r="R92" s="102" t="s">
        <v>526</v>
      </c>
      <c r="S92" s="102" t="s">
        <v>117</v>
      </c>
      <c r="T92" s="102"/>
      <c r="U92" s="102" t="s">
        <v>527</v>
      </c>
      <c r="V92" s="102" t="s">
        <v>117</v>
      </c>
      <c r="W92" s="102"/>
      <c r="X92" s="102" t="s">
        <v>528</v>
      </c>
      <c r="Y92" s="102" t="s">
        <v>117</v>
      </c>
      <c r="Z92" s="102"/>
      <c r="AA92" s="102" t="s">
        <v>529</v>
      </c>
      <c r="AB92" s="102" t="s">
        <v>117</v>
      </c>
      <c r="AC92" s="102"/>
      <c r="AD92" s="102" t="s">
        <v>272</v>
      </c>
      <c r="AE92" s="102" t="s">
        <v>530</v>
      </c>
      <c r="AF92" s="102"/>
      <c r="AG92" s="102" t="s">
        <v>255</v>
      </c>
      <c r="AH92" s="102" t="s">
        <v>525</v>
      </c>
      <c r="AI92" s="102"/>
      <c r="AJ92" s="102" t="s">
        <v>531</v>
      </c>
      <c r="AK92" s="102" t="s">
        <v>525</v>
      </c>
      <c r="AL92" s="102"/>
      <c r="AM92" s="102" t="s">
        <v>532</v>
      </c>
      <c r="AN92" s="102" t="s">
        <v>533</v>
      </c>
      <c r="AO92" s="102"/>
      <c r="AP92" s="102" t="s">
        <v>534</v>
      </c>
      <c r="AQ92" s="102" t="s">
        <v>315</v>
      </c>
      <c r="AR92" s="102"/>
      <c r="AS92" s="102" t="s">
        <v>535</v>
      </c>
      <c r="AT92" s="102" t="s">
        <v>536</v>
      </c>
      <c r="AU92" s="102"/>
      <c r="AV92" s="102" t="s">
        <v>537</v>
      </c>
      <c r="AW92" s="102" t="s">
        <v>538</v>
      </c>
      <c r="AX92" s="102"/>
      <c r="AY92" s="102" t="s">
        <v>513</v>
      </c>
      <c r="AZ92" s="102" t="s">
        <v>539</v>
      </c>
      <c r="BA92" s="102"/>
      <c r="BB92" s="102" t="s">
        <v>515</v>
      </c>
      <c r="BC92" s="102" t="s">
        <v>516</v>
      </c>
      <c r="BD92" s="102"/>
      <c r="BE92" s="102" t="s">
        <v>540</v>
      </c>
      <c r="BF92" s="102" t="s">
        <v>541</v>
      </c>
      <c r="BG92" s="102"/>
      <c r="BH92" s="102" t="s">
        <v>517</v>
      </c>
      <c r="BI92" s="102" t="s">
        <v>518</v>
      </c>
      <c r="BJ92" s="102"/>
      <c r="BM92" s="102"/>
      <c r="BQ92" s="102"/>
      <c r="BT92" s="102"/>
    </row>
    <row r="93" spans="1:77" ht="75" x14ac:dyDescent="0.25">
      <c r="B93" s="103" t="s">
        <v>542</v>
      </c>
      <c r="C93" s="102" t="s">
        <v>503</v>
      </c>
      <c r="D93" s="102" t="s">
        <v>543</v>
      </c>
      <c r="E93" s="102" t="s">
        <v>544</v>
      </c>
      <c r="F93" s="102" t="s">
        <v>545</v>
      </c>
      <c r="G93" s="104">
        <v>10000</v>
      </c>
      <c r="H93" s="102"/>
      <c r="I93" s="102" t="s">
        <v>546</v>
      </c>
      <c r="J93" s="102" t="s">
        <v>547</v>
      </c>
      <c r="K93" s="102"/>
      <c r="L93" s="102" t="s">
        <v>548</v>
      </c>
      <c r="M93" s="102" t="s">
        <v>117</v>
      </c>
      <c r="N93" s="102"/>
      <c r="O93" s="102" t="s">
        <v>549</v>
      </c>
      <c r="P93" s="102" t="s">
        <v>550</v>
      </c>
      <c r="Q93" s="102"/>
      <c r="R93" s="102" t="s">
        <v>551</v>
      </c>
      <c r="S93" s="102" t="s">
        <v>552</v>
      </c>
      <c r="T93" s="102"/>
      <c r="U93" s="102" t="s">
        <v>553</v>
      </c>
      <c r="V93" s="102" t="s">
        <v>554</v>
      </c>
      <c r="W93" s="102"/>
      <c r="Z93" s="102"/>
      <c r="AC93" s="102"/>
      <c r="AF93" s="102"/>
      <c r="AI93" s="102"/>
      <c r="AL93" s="102"/>
      <c r="AO93" s="102"/>
      <c r="AR93" s="102"/>
      <c r="AU93" s="102"/>
      <c r="AX93" s="102"/>
      <c r="BA93" s="102"/>
      <c r="BD93" s="102"/>
      <c r="BG93" s="102"/>
      <c r="BJ93" s="102"/>
      <c r="BM93" s="102"/>
      <c r="BQ93" s="102"/>
      <c r="BT93" s="102"/>
    </row>
    <row r="94" spans="1:77" ht="30" x14ac:dyDescent="0.25">
      <c r="B94" s="103" t="s">
        <v>555</v>
      </c>
      <c r="C94" s="102" t="s">
        <v>503</v>
      </c>
      <c r="D94" s="102" t="s">
        <v>556</v>
      </c>
      <c r="E94" s="102" t="s">
        <v>557</v>
      </c>
      <c r="F94" s="102" t="s">
        <v>558</v>
      </c>
      <c r="G94" s="104">
        <v>20000</v>
      </c>
      <c r="H94" s="102"/>
      <c r="I94" s="102" t="s">
        <v>559</v>
      </c>
      <c r="J94" s="102" t="s">
        <v>558</v>
      </c>
      <c r="K94" s="102"/>
      <c r="L94" s="102" t="s">
        <v>560</v>
      </c>
      <c r="M94" s="102" t="s">
        <v>558</v>
      </c>
      <c r="N94" s="102"/>
      <c r="Q94" s="102"/>
      <c r="T94" s="102"/>
      <c r="W94" s="102"/>
      <c r="Z94" s="102"/>
      <c r="AC94" s="102"/>
      <c r="AF94" s="102"/>
      <c r="AI94" s="102"/>
      <c r="AL94" s="102"/>
      <c r="AO94" s="102"/>
      <c r="AR94" s="102"/>
      <c r="AU94" s="102"/>
      <c r="AX94" s="102"/>
      <c r="BA94" s="102"/>
      <c r="BD94" s="102"/>
      <c r="BG94" s="102"/>
      <c r="BJ94" s="102"/>
      <c r="BM94" s="102"/>
      <c r="BQ94" s="102"/>
      <c r="BT94" s="102"/>
    </row>
    <row r="95" spans="1:77" ht="30" x14ac:dyDescent="0.25">
      <c r="B95" s="103" t="s">
        <v>561</v>
      </c>
      <c r="C95" s="102" t="s">
        <v>500</v>
      </c>
      <c r="D95" s="102" t="s">
        <v>562</v>
      </c>
      <c r="E95" s="102" t="s">
        <v>563</v>
      </c>
      <c r="F95" s="102" t="s">
        <v>564</v>
      </c>
      <c r="G95" s="104">
        <v>3945</v>
      </c>
      <c r="H95" s="102"/>
      <c r="I95" s="102" t="s">
        <v>565</v>
      </c>
      <c r="J95" s="102" t="s">
        <v>566</v>
      </c>
      <c r="K95" s="102"/>
      <c r="L95" s="102" t="s">
        <v>567</v>
      </c>
      <c r="M95" s="102" t="s">
        <v>141</v>
      </c>
      <c r="N95" s="102"/>
      <c r="O95" s="102" t="s">
        <v>568</v>
      </c>
      <c r="P95" s="102" t="s">
        <v>569</v>
      </c>
      <c r="Q95" s="102"/>
      <c r="R95" s="102" t="s">
        <v>570</v>
      </c>
      <c r="S95" s="102" t="s">
        <v>103</v>
      </c>
      <c r="T95" s="102"/>
      <c r="W95" s="102"/>
      <c r="Z95" s="102"/>
      <c r="AC95" s="102"/>
      <c r="AF95" s="102"/>
      <c r="AI95" s="102"/>
      <c r="AL95" s="102"/>
      <c r="AO95" s="102"/>
      <c r="AR95" s="102"/>
      <c r="AU95" s="102"/>
      <c r="AX95" s="102"/>
      <c r="BA95" s="102"/>
      <c r="BD95" s="102"/>
      <c r="BG95" s="102"/>
      <c r="BJ95" s="102"/>
      <c r="BM95" s="102"/>
      <c r="BQ95" s="102"/>
      <c r="BT95" s="102"/>
    </row>
    <row r="96" spans="1:77" ht="30" x14ac:dyDescent="0.25">
      <c r="B96" s="103" t="s">
        <v>577</v>
      </c>
      <c r="C96" s="102" t="s">
        <v>500</v>
      </c>
      <c r="D96" s="102" t="s">
        <v>578</v>
      </c>
      <c r="G96" s="104">
        <v>22038</v>
      </c>
      <c r="H96" s="102"/>
      <c r="K96" s="102"/>
      <c r="N96" s="102"/>
      <c r="Q96" s="102"/>
      <c r="T96" s="102"/>
      <c r="W96" s="102"/>
      <c r="Z96" s="102"/>
      <c r="AC96" s="102"/>
      <c r="AF96" s="102"/>
      <c r="AI96" s="102"/>
      <c r="AL96" s="102"/>
      <c r="AO96" s="102"/>
      <c r="AR96" s="102"/>
      <c r="AU96" s="102"/>
      <c r="AX96" s="102"/>
      <c r="BA96" s="102"/>
      <c r="BD96" s="102"/>
      <c r="BG96" s="102"/>
      <c r="BJ96" s="102"/>
      <c r="BM96" s="102"/>
      <c r="BQ96" s="102"/>
      <c r="BT96" s="102"/>
    </row>
    <row r="97" spans="1:72" x14ac:dyDescent="0.25">
      <c r="B97" s="103" t="s">
        <v>579</v>
      </c>
      <c r="C97" s="102" t="s">
        <v>503</v>
      </c>
      <c r="D97" s="102" t="s">
        <v>580</v>
      </c>
      <c r="G97" s="104">
        <v>20000</v>
      </c>
      <c r="H97" s="102"/>
      <c r="K97" s="102"/>
      <c r="N97" s="102"/>
      <c r="Q97" s="102"/>
      <c r="T97" s="102"/>
      <c r="W97" s="102"/>
      <c r="Z97" s="102"/>
      <c r="AC97" s="102"/>
      <c r="AF97" s="102"/>
      <c r="AI97" s="102"/>
      <c r="AL97" s="102"/>
      <c r="AO97" s="102"/>
      <c r="AR97" s="102"/>
      <c r="AU97" s="102"/>
      <c r="AX97" s="102"/>
      <c r="BA97" s="102"/>
      <c r="BD97" s="102"/>
      <c r="BG97" s="102"/>
      <c r="BJ97" s="102"/>
      <c r="BM97" s="102"/>
      <c r="BQ97" s="102"/>
      <c r="BT97" s="102"/>
    </row>
    <row r="98" spans="1:72" x14ac:dyDescent="0.25">
      <c r="B98" s="103" t="s">
        <v>581</v>
      </c>
      <c r="C98" s="102" t="s">
        <v>503</v>
      </c>
      <c r="D98" s="102" t="s">
        <v>582</v>
      </c>
      <c r="G98" s="104">
        <v>46024</v>
      </c>
      <c r="H98" s="102"/>
      <c r="K98" s="102"/>
      <c r="N98" s="102"/>
      <c r="Q98" s="102"/>
      <c r="T98" s="102"/>
      <c r="W98" s="102"/>
      <c r="Z98" s="102"/>
      <c r="AC98" s="102"/>
      <c r="AF98" s="102"/>
      <c r="AI98" s="102"/>
      <c r="AL98" s="102"/>
      <c r="AO98" s="102"/>
      <c r="AR98" s="102"/>
      <c r="AU98" s="102"/>
      <c r="AX98" s="102"/>
      <c r="BA98" s="102"/>
      <c r="BD98" s="102"/>
      <c r="BG98" s="102"/>
      <c r="BJ98" s="102"/>
      <c r="BM98" s="102"/>
      <c r="BQ98" s="102"/>
      <c r="BT98" s="102"/>
    </row>
    <row r="99" spans="1:72" x14ac:dyDescent="0.25">
      <c r="A99" s="102">
        <v>1999</v>
      </c>
      <c r="B99" s="103" t="s">
        <v>583</v>
      </c>
      <c r="C99" s="102" t="s">
        <v>497</v>
      </c>
      <c r="D99" s="102" t="s">
        <v>584</v>
      </c>
      <c r="G99" s="104">
        <v>1000</v>
      </c>
      <c r="H99" s="102"/>
      <c r="K99" s="102"/>
      <c r="N99" s="102"/>
      <c r="Q99" s="102"/>
      <c r="T99" s="102"/>
      <c r="W99" s="102"/>
      <c r="Z99" s="102"/>
      <c r="AC99" s="102"/>
      <c r="AF99" s="102"/>
      <c r="AI99" s="102"/>
      <c r="AL99" s="102"/>
      <c r="AO99" s="102"/>
      <c r="AR99" s="102"/>
      <c r="AU99" s="102"/>
      <c r="AX99" s="102"/>
      <c r="BA99" s="102"/>
      <c r="BD99" s="102"/>
      <c r="BG99" s="102"/>
      <c r="BJ99" s="102"/>
      <c r="BM99" s="102"/>
      <c r="BQ99" s="102"/>
      <c r="BT99" s="102"/>
    </row>
    <row r="100" spans="1:72" ht="60" x14ac:dyDescent="0.25">
      <c r="B100" s="103" t="s">
        <v>585</v>
      </c>
      <c r="C100" s="102" t="s">
        <v>497</v>
      </c>
      <c r="D100" s="102" t="s">
        <v>586</v>
      </c>
      <c r="G100" s="104">
        <v>10954</v>
      </c>
      <c r="H100" s="102"/>
      <c r="K100" s="102"/>
      <c r="N100" s="102"/>
      <c r="Q100" s="102"/>
      <c r="T100" s="102"/>
      <c r="W100" s="102"/>
      <c r="Z100" s="102"/>
      <c r="AC100" s="102"/>
      <c r="AF100" s="102"/>
      <c r="AI100" s="102"/>
      <c r="AL100" s="102"/>
      <c r="AO100" s="102"/>
      <c r="AR100" s="102"/>
      <c r="AU100" s="102"/>
      <c r="AX100" s="102"/>
      <c r="BA100" s="102"/>
      <c r="BD100" s="102"/>
      <c r="BG100" s="102"/>
      <c r="BJ100" s="102"/>
      <c r="BM100" s="102"/>
      <c r="BQ100" s="102"/>
      <c r="BT100" s="102"/>
    </row>
    <row r="101" spans="1:72" ht="45" x14ac:dyDescent="0.25">
      <c r="A101" s="102">
        <v>2000</v>
      </c>
      <c r="B101" s="103" t="s">
        <v>587</v>
      </c>
      <c r="C101" s="102" t="s">
        <v>500</v>
      </c>
      <c r="D101" s="102" t="s">
        <v>588</v>
      </c>
      <c r="G101" s="104">
        <v>3242</v>
      </c>
      <c r="H101" s="102"/>
      <c r="K101" s="102"/>
      <c r="N101" s="102"/>
      <c r="Q101" s="102"/>
      <c r="T101" s="102"/>
      <c r="W101" s="102"/>
      <c r="Z101" s="102"/>
      <c r="AC101" s="102"/>
      <c r="AF101" s="102"/>
      <c r="AI101" s="102"/>
      <c r="AL101" s="102"/>
      <c r="AO101" s="102"/>
      <c r="AR101" s="102"/>
      <c r="AU101" s="102"/>
      <c r="AX101" s="102"/>
      <c r="BA101" s="102"/>
      <c r="BD101" s="102"/>
      <c r="BG101" s="102"/>
      <c r="BJ101" s="102"/>
      <c r="BM101" s="102"/>
      <c r="BQ101" s="102"/>
      <c r="BT101" s="102"/>
    </row>
    <row r="102" spans="1:72" ht="30" x14ac:dyDescent="0.25">
      <c r="B102" s="103" t="s">
        <v>589</v>
      </c>
      <c r="C102" s="102" t="s">
        <v>590</v>
      </c>
      <c r="D102" s="102" t="s">
        <v>591</v>
      </c>
      <c r="E102" s="102" t="s">
        <v>999</v>
      </c>
      <c r="F102" s="102" t="s">
        <v>196</v>
      </c>
      <c r="G102" s="104">
        <v>132426</v>
      </c>
      <c r="H102" s="102"/>
      <c r="I102" s="102" t="s">
        <v>652</v>
      </c>
      <c r="J102" s="102" t="s">
        <v>196</v>
      </c>
      <c r="K102" s="102"/>
      <c r="L102" s="102" t="s">
        <v>1000</v>
      </c>
      <c r="M102" s="102" t="s">
        <v>1001</v>
      </c>
      <c r="N102" s="102"/>
      <c r="O102" s="102" t="s">
        <v>653</v>
      </c>
      <c r="P102" s="102" t="s">
        <v>654</v>
      </c>
      <c r="Q102" s="102"/>
      <c r="T102" s="102"/>
      <c r="W102" s="102"/>
      <c r="Z102" s="102"/>
      <c r="AC102" s="102"/>
      <c r="AF102" s="102"/>
      <c r="AI102" s="102"/>
      <c r="AL102" s="102"/>
      <c r="AO102" s="102"/>
      <c r="AR102" s="102"/>
      <c r="AU102" s="102"/>
      <c r="AX102" s="102"/>
      <c r="BA102" s="102"/>
      <c r="BD102" s="102"/>
      <c r="BG102" s="102"/>
      <c r="BJ102" s="102"/>
      <c r="BM102" s="102"/>
      <c r="BQ102" s="102"/>
      <c r="BT102" s="102"/>
    </row>
    <row r="103" spans="1:72" ht="60" x14ac:dyDescent="0.25">
      <c r="B103" s="103" t="s">
        <v>592</v>
      </c>
      <c r="C103" s="102" t="s">
        <v>593</v>
      </c>
      <c r="D103" s="102" t="s">
        <v>594</v>
      </c>
      <c r="E103" s="102" t="s">
        <v>989</v>
      </c>
      <c r="F103" s="102" t="s">
        <v>21</v>
      </c>
      <c r="G103" s="104">
        <v>134650</v>
      </c>
      <c r="H103" s="102"/>
      <c r="I103" s="102" t="s">
        <v>990</v>
      </c>
      <c r="J103" s="102" t="s">
        <v>21</v>
      </c>
      <c r="K103" s="102"/>
      <c r="L103" s="102" t="s">
        <v>991</v>
      </c>
      <c r="M103" s="102" t="s">
        <v>21</v>
      </c>
      <c r="N103" s="102"/>
      <c r="O103" s="102" t="s">
        <v>22</v>
      </c>
      <c r="P103" s="102" t="s">
        <v>84</v>
      </c>
      <c r="Q103" s="102"/>
      <c r="R103" s="102" t="s">
        <v>992</v>
      </c>
      <c r="S103" s="102" t="s">
        <v>84</v>
      </c>
      <c r="T103" s="102"/>
      <c r="U103" s="102" t="s">
        <v>993</v>
      </c>
      <c r="V103" s="102" t="s">
        <v>21</v>
      </c>
      <c r="W103" s="102"/>
      <c r="X103" s="102" t="s">
        <v>994</v>
      </c>
      <c r="Y103" s="102" t="s">
        <v>995</v>
      </c>
      <c r="Z103" s="102"/>
      <c r="AA103" s="102" t="s">
        <v>996</v>
      </c>
      <c r="AB103" s="102" t="s">
        <v>21</v>
      </c>
      <c r="AC103" s="102"/>
      <c r="AD103" s="102" t="s">
        <v>997</v>
      </c>
      <c r="AE103" s="102" t="s">
        <v>998</v>
      </c>
      <c r="AF103" s="102"/>
      <c r="AI103" s="102"/>
      <c r="AL103" s="102"/>
      <c r="AO103" s="102"/>
      <c r="AR103" s="102"/>
      <c r="AU103" s="102"/>
      <c r="AX103" s="102"/>
      <c r="BA103" s="102"/>
      <c r="BD103" s="102"/>
      <c r="BG103" s="102"/>
      <c r="BJ103" s="102"/>
      <c r="BM103" s="102"/>
      <c r="BQ103" s="102"/>
      <c r="BT103" s="102"/>
    </row>
    <row r="104" spans="1:72" ht="30" x14ac:dyDescent="0.25">
      <c r="B104" s="103" t="s">
        <v>595</v>
      </c>
      <c r="C104" s="102" t="s">
        <v>503</v>
      </c>
      <c r="D104" s="102" t="s">
        <v>596</v>
      </c>
      <c r="E104" s="102" t="s">
        <v>857</v>
      </c>
      <c r="F104" s="102" t="s">
        <v>206</v>
      </c>
      <c r="G104" s="104">
        <v>20253</v>
      </c>
      <c r="H104" s="102"/>
      <c r="I104" s="102" t="s">
        <v>1005</v>
      </c>
      <c r="J104" s="102" t="s">
        <v>79</v>
      </c>
      <c r="K104" s="102"/>
      <c r="L104" s="102" t="s">
        <v>1006</v>
      </c>
      <c r="M104" s="102" t="s">
        <v>1007</v>
      </c>
      <c r="N104" s="102"/>
      <c r="Q104" s="102"/>
      <c r="T104" s="102"/>
      <c r="W104" s="102"/>
      <c r="Z104" s="102"/>
      <c r="AC104" s="102"/>
      <c r="AF104" s="102"/>
      <c r="AI104" s="102"/>
      <c r="AL104" s="102"/>
      <c r="AO104" s="102"/>
      <c r="AR104" s="102"/>
      <c r="AU104" s="102"/>
      <c r="AX104" s="102"/>
      <c r="BA104" s="102"/>
      <c r="BD104" s="102"/>
      <c r="BG104" s="102"/>
      <c r="BJ104" s="102"/>
      <c r="BM104" s="102"/>
      <c r="BQ104" s="102"/>
      <c r="BT104" s="102"/>
    </row>
    <row r="105" spans="1:72" ht="60" x14ac:dyDescent="0.25">
      <c r="B105" s="123" t="s">
        <v>597</v>
      </c>
      <c r="C105" s="102" t="s">
        <v>590</v>
      </c>
      <c r="D105" s="102" t="s">
        <v>598</v>
      </c>
      <c r="E105" s="102" t="s">
        <v>646</v>
      </c>
      <c r="F105" s="102" t="s">
        <v>647</v>
      </c>
      <c r="G105" s="132">
        <v>76900</v>
      </c>
      <c r="H105" s="102"/>
      <c r="I105" s="102" t="s">
        <v>648</v>
      </c>
      <c r="J105" s="102" t="s">
        <v>649</v>
      </c>
      <c r="K105" s="102"/>
      <c r="L105" s="102" t="s">
        <v>650</v>
      </c>
      <c r="M105" s="102" t="s">
        <v>647</v>
      </c>
      <c r="N105" s="102"/>
      <c r="O105" s="102" t="s">
        <v>70</v>
      </c>
      <c r="P105" s="102" t="s">
        <v>206</v>
      </c>
      <c r="Q105" s="102"/>
      <c r="R105" s="102" t="s">
        <v>123</v>
      </c>
      <c r="S105" s="102" t="s">
        <v>26</v>
      </c>
      <c r="T105" s="102"/>
      <c r="U105" s="102" t="s">
        <v>258</v>
      </c>
      <c r="V105" s="102" t="s">
        <v>21</v>
      </c>
      <c r="W105" s="102"/>
      <c r="Z105" s="102"/>
      <c r="AC105" s="102"/>
      <c r="AF105" s="102"/>
      <c r="AI105" s="102"/>
      <c r="AL105" s="102"/>
      <c r="AO105" s="102"/>
      <c r="AR105" s="102"/>
      <c r="AU105" s="102"/>
      <c r="AX105" s="102"/>
      <c r="BA105" s="102"/>
      <c r="BD105" s="102"/>
      <c r="BG105" s="102"/>
      <c r="BJ105" s="102"/>
      <c r="BM105" s="102"/>
      <c r="BQ105" s="102"/>
      <c r="BT105" s="102"/>
    </row>
    <row r="106" spans="1:72" ht="30" x14ac:dyDescent="0.25">
      <c r="B106" s="123" t="s">
        <v>599</v>
      </c>
      <c r="C106" s="102" t="s">
        <v>500</v>
      </c>
      <c r="D106" s="102" t="s">
        <v>600</v>
      </c>
      <c r="G106" s="132">
        <v>3274.53</v>
      </c>
      <c r="H106" s="102"/>
      <c r="K106" s="102"/>
      <c r="N106" s="102"/>
      <c r="Q106" s="102"/>
      <c r="T106" s="102"/>
      <c r="W106" s="102"/>
      <c r="Z106" s="102"/>
      <c r="AC106" s="102"/>
      <c r="AF106" s="102"/>
      <c r="AI106" s="102"/>
      <c r="AL106" s="102"/>
      <c r="AO106" s="102"/>
      <c r="AR106" s="102"/>
      <c r="AU106" s="102"/>
      <c r="AX106" s="102"/>
      <c r="BA106" s="102"/>
      <c r="BD106" s="102"/>
      <c r="BG106" s="102"/>
      <c r="BJ106" s="102"/>
      <c r="BM106" s="102"/>
      <c r="BQ106" s="102"/>
      <c r="BT106" s="102"/>
    </row>
    <row r="107" spans="1:72" ht="30" x14ac:dyDescent="0.25">
      <c r="A107" s="102">
        <v>2001</v>
      </c>
      <c r="B107" s="103" t="s">
        <v>601</v>
      </c>
      <c r="C107" s="102" t="s">
        <v>500</v>
      </c>
      <c r="D107" s="102" t="s">
        <v>602</v>
      </c>
      <c r="G107" s="104">
        <v>4890.01</v>
      </c>
      <c r="H107" s="102"/>
      <c r="K107" s="102"/>
      <c r="N107" s="102"/>
      <c r="Q107" s="102"/>
      <c r="T107" s="102"/>
      <c r="W107" s="102"/>
      <c r="Z107" s="102"/>
      <c r="AC107" s="102"/>
      <c r="AF107" s="102"/>
      <c r="AI107" s="102"/>
      <c r="AL107" s="102"/>
      <c r="AO107" s="102"/>
      <c r="AR107" s="102"/>
      <c r="AU107" s="102"/>
      <c r="AX107" s="102"/>
      <c r="BA107" s="102"/>
      <c r="BD107" s="102"/>
      <c r="BG107" s="102"/>
      <c r="BJ107" s="102"/>
      <c r="BM107" s="102"/>
      <c r="BQ107" s="102"/>
      <c r="BT107" s="102"/>
    </row>
    <row r="108" spans="1:72" ht="45" x14ac:dyDescent="0.25">
      <c r="A108" s="102">
        <v>2002</v>
      </c>
      <c r="B108" s="103" t="s">
        <v>603</v>
      </c>
      <c r="C108" s="102" t="s">
        <v>604</v>
      </c>
      <c r="D108" s="102" t="s">
        <v>605</v>
      </c>
      <c r="E108" s="102" t="s">
        <v>1002</v>
      </c>
      <c r="F108" s="102" t="s">
        <v>59</v>
      </c>
      <c r="G108" s="104">
        <v>56123</v>
      </c>
      <c r="H108" s="102"/>
      <c r="I108" s="102" t="s">
        <v>1003</v>
      </c>
      <c r="J108" s="102" t="s">
        <v>566</v>
      </c>
      <c r="K108" s="102"/>
      <c r="L108" s="102" t="s">
        <v>1004</v>
      </c>
      <c r="M108" s="102" t="s">
        <v>79</v>
      </c>
      <c r="N108" s="102"/>
      <c r="Q108" s="102"/>
      <c r="T108" s="102"/>
      <c r="W108" s="102"/>
      <c r="Z108" s="102"/>
      <c r="AC108" s="102"/>
      <c r="AF108" s="102"/>
      <c r="AI108" s="102"/>
      <c r="AL108" s="102"/>
      <c r="AO108" s="102"/>
      <c r="AR108" s="102"/>
      <c r="AU108" s="102"/>
      <c r="AX108" s="102"/>
      <c r="BA108" s="102"/>
      <c r="BD108" s="102"/>
      <c r="BG108" s="102"/>
      <c r="BJ108" s="102"/>
      <c r="BM108" s="102"/>
      <c r="BQ108" s="102"/>
      <c r="BT108" s="102"/>
    </row>
    <row r="109" spans="1:72" ht="30" x14ac:dyDescent="0.25">
      <c r="B109" s="103" t="s">
        <v>606</v>
      </c>
      <c r="C109" s="102" t="s">
        <v>607</v>
      </c>
      <c r="D109" s="102" t="s">
        <v>608</v>
      </c>
      <c r="G109" s="104">
        <v>54357</v>
      </c>
      <c r="H109" s="102"/>
      <c r="K109" s="102"/>
      <c r="N109" s="102"/>
      <c r="Q109" s="102"/>
      <c r="T109" s="102"/>
      <c r="W109" s="102"/>
      <c r="Z109" s="102"/>
      <c r="AC109" s="102"/>
      <c r="AF109" s="102"/>
      <c r="AI109" s="102"/>
      <c r="AL109" s="102"/>
      <c r="AO109" s="102"/>
      <c r="AR109" s="102"/>
      <c r="AU109" s="102"/>
      <c r="AX109" s="102"/>
      <c r="BA109" s="102"/>
      <c r="BD109" s="102"/>
      <c r="BG109" s="102"/>
      <c r="BJ109" s="102"/>
      <c r="BM109" s="102"/>
      <c r="BQ109" s="102"/>
      <c r="BT109" s="102"/>
    </row>
    <row r="110" spans="1:72" ht="60" x14ac:dyDescent="0.25">
      <c r="B110" s="103" t="s">
        <v>609</v>
      </c>
      <c r="C110" s="102" t="s">
        <v>593</v>
      </c>
      <c r="D110" s="102" t="s">
        <v>610</v>
      </c>
      <c r="E110" s="102" t="s">
        <v>632</v>
      </c>
      <c r="F110" s="102" t="s">
        <v>633</v>
      </c>
      <c r="G110" s="104">
        <v>49720</v>
      </c>
      <c r="H110" s="102"/>
      <c r="K110" s="102"/>
      <c r="N110" s="102"/>
      <c r="Q110" s="102"/>
      <c r="T110" s="102"/>
      <c r="W110" s="102"/>
      <c r="Z110" s="102"/>
      <c r="AC110" s="102"/>
      <c r="AF110" s="102"/>
      <c r="AI110" s="102"/>
      <c r="AL110" s="102"/>
      <c r="AO110" s="102"/>
      <c r="AR110" s="102"/>
      <c r="AU110" s="102"/>
      <c r="AX110" s="102"/>
      <c r="BA110" s="102"/>
      <c r="BD110" s="102"/>
      <c r="BG110" s="102"/>
      <c r="BJ110" s="102"/>
      <c r="BM110" s="102"/>
      <c r="BQ110" s="102"/>
      <c r="BT110" s="102"/>
    </row>
    <row r="111" spans="1:72" ht="30" x14ac:dyDescent="0.25">
      <c r="B111" s="103" t="s">
        <v>611</v>
      </c>
      <c r="C111" s="102" t="s">
        <v>593</v>
      </c>
      <c r="D111" s="102" t="s">
        <v>612</v>
      </c>
      <c r="G111" s="104">
        <v>5000</v>
      </c>
      <c r="H111" s="102"/>
      <c r="K111" s="102"/>
      <c r="N111" s="102"/>
      <c r="Q111" s="102"/>
      <c r="T111" s="102"/>
      <c r="W111" s="102"/>
      <c r="Z111" s="102"/>
      <c r="AC111" s="102"/>
      <c r="AF111" s="102"/>
      <c r="AI111" s="102"/>
      <c r="AL111" s="102"/>
      <c r="AO111" s="102"/>
      <c r="AR111" s="102"/>
      <c r="AU111" s="102"/>
      <c r="AX111" s="102"/>
      <c r="BA111" s="102"/>
      <c r="BD111" s="102"/>
      <c r="BG111" s="102"/>
      <c r="BJ111" s="102"/>
      <c r="BM111" s="102"/>
      <c r="BQ111" s="102"/>
      <c r="BT111" s="102"/>
    </row>
    <row r="112" spans="1:72" ht="30" x14ac:dyDescent="0.25">
      <c r="B112" s="103" t="s">
        <v>613</v>
      </c>
      <c r="C112" s="102" t="s">
        <v>593</v>
      </c>
      <c r="D112" s="102" t="s">
        <v>614</v>
      </c>
      <c r="G112" s="104">
        <v>4500</v>
      </c>
      <c r="H112" s="102"/>
      <c r="K112" s="102"/>
      <c r="N112" s="102"/>
      <c r="Q112" s="102"/>
      <c r="T112" s="102"/>
      <c r="W112" s="102"/>
      <c r="Z112" s="102"/>
      <c r="AC112" s="102"/>
      <c r="AF112" s="102"/>
      <c r="AI112" s="102"/>
      <c r="AL112" s="102"/>
      <c r="AO112" s="102"/>
      <c r="AR112" s="102"/>
      <c r="AU112" s="102"/>
      <c r="AX112" s="102"/>
      <c r="BA112" s="102"/>
      <c r="BD112" s="102"/>
      <c r="BG112" s="102"/>
      <c r="BJ112" s="102"/>
      <c r="BM112" s="102"/>
      <c r="BQ112" s="102"/>
      <c r="BT112" s="102"/>
    </row>
    <row r="113" spans="1:72" ht="45" x14ac:dyDescent="0.25">
      <c r="B113" s="103" t="s">
        <v>615</v>
      </c>
      <c r="C113" s="102" t="s">
        <v>593</v>
      </c>
      <c r="D113" s="102" t="s">
        <v>616</v>
      </c>
      <c r="G113" s="104">
        <v>13195</v>
      </c>
      <c r="H113" s="102"/>
      <c r="K113" s="102"/>
      <c r="N113" s="102"/>
      <c r="Q113" s="102"/>
      <c r="T113" s="102"/>
      <c r="W113" s="102"/>
      <c r="Z113" s="102"/>
      <c r="AC113" s="102"/>
      <c r="AF113" s="102"/>
      <c r="AI113" s="102"/>
      <c r="AL113" s="102"/>
      <c r="AO113" s="102"/>
      <c r="AR113" s="102"/>
      <c r="AU113" s="102"/>
      <c r="AX113" s="102"/>
      <c r="BA113" s="102"/>
      <c r="BD113" s="102"/>
      <c r="BG113" s="102"/>
      <c r="BJ113" s="102"/>
      <c r="BM113" s="102"/>
      <c r="BQ113" s="102"/>
      <c r="BT113" s="102"/>
    </row>
    <row r="114" spans="1:72" ht="30" x14ac:dyDescent="0.25">
      <c r="B114" s="103" t="s">
        <v>617</v>
      </c>
      <c r="C114" s="102" t="s">
        <v>593</v>
      </c>
      <c r="D114" s="102" t="s">
        <v>618</v>
      </c>
      <c r="G114" s="104">
        <v>3500</v>
      </c>
      <c r="H114" s="102"/>
      <c r="K114" s="102"/>
      <c r="N114" s="102"/>
      <c r="Q114" s="102"/>
      <c r="T114" s="102"/>
      <c r="W114" s="102"/>
      <c r="Z114" s="102"/>
      <c r="AC114" s="102"/>
      <c r="AF114" s="102"/>
      <c r="AI114" s="102"/>
      <c r="AL114" s="102"/>
      <c r="AO114" s="102"/>
      <c r="AR114" s="102"/>
      <c r="AU114" s="102"/>
      <c r="AX114" s="102"/>
      <c r="BA114" s="102"/>
      <c r="BD114" s="102"/>
      <c r="BG114" s="102"/>
      <c r="BJ114" s="102"/>
      <c r="BM114" s="102"/>
      <c r="BQ114" s="102"/>
      <c r="BT114" s="102"/>
    </row>
    <row r="115" spans="1:72" ht="60" x14ac:dyDescent="0.25">
      <c r="B115" s="103" t="s">
        <v>619</v>
      </c>
      <c r="C115" s="102" t="s">
        <v>620</v>
      </c>
      <c r="D115" s="102" t="s">
        <v>621</v>
      </c>
      <c r="E115" s="102" t="s">
        <v>642</v>
      </c>
      <c r="F115" s="102" t="s">
        <v>1337</v>
      </c>
      <c r="G115" s="104">
        <v>64300</v>
      </c>
      <c r="H115" s="102"/>
      <c r="K115" s="102"/>
      <c r="N115" s="102"/>
      <c r="Q115" s="102"/>
      <c r="T115" s="102"/>
      <c r="W115" s="102"/>
      <c r="Z115" s="102"/>
      <c r="AC115" s="102"/>
      <c r="AF115" s="102"/>
      <c r="AI115" s="102"/>
      <c r="AL115" s="102"/>
      <c r="AO115" s="102"/>
      <c r="AR115" s="102"/>
      <c r="AU115" s="102"/>
      <c r="AX115" s="102"/>
      <c r="BA115" s="102"/>
      <c r="BD115" s="102"/>
      <c r="BG115" s="102"/>
      <c r="BJ115" s="102"/>
      <c r="BM115" s="102"/>
      <c r="BQ115" s="102"/>
      <c r="BT115" s="102"/>
    </row>
    <row r="116" spans="1:72" ht="30" x14ac:dyDescent="0.25">
      <c r="B116" s="103" t="s">
        <v>622</v>
      </c>
      <c r="C116" s="102" t="s">
        <v>607</v>
      </c>
      <c r="D116" s="102" t="s">
        <v>623</v>
      </c>
      <c r="E116" s="102" t="s">
        <v>651</v>
      </c>
      <c r="F116" s="102" t="s">
        <v>196</v>
      </c>
      <c r="G116" s="104">
        <v>158840</v>
      </c>
      <c r="H116" s="102"/>
      <c r="I116" s="102" t="s">
        <v>652</v>
      </c>
      <c r="J116" s="102" t="s">
        <v>196</v>
      </c>
      <c r="K116" s="102"/>
      <c r="L116" s="102" t="s">
        <v>123</v>
      </c>
      <c r="M116" s="102" t="s">
        <v>26</v>
      </c>
      <c r="N116" s="102"/>
      <c r="O116" s="102" t="s">
        <v>653</v>
      </c>
      <c r="P116" s="102" t="s">
        <v>654</v>
      </c>
      <c r="Q116" s="102"/>
      <c r="R116" s="102" t="s">
        <v>655</v>
      </c>
      <c r="S116" s="102" t="s">
        <v>656</v>
      </c>
      <c r="T116" s="102"/>
      <c r="W116" s="102"/>
      <c r="Z116" s="102"/>
      <c r="AC116" s="102"/>
      <c r="AF116" s="102"/>
      <c r="AI116" s="102"/>
      <c r="AL116" s="102"/>
      <c r="AO116" s="102"/>
      <c r="AR116" s="102"/>
      <c r="AU116" s="102"/>
      <c r="AX116" s="102"/>
      <c r="BA116" s="102"/>
      <c r="BD116" s="102"/>
      <c r="BG116" s="102"/>
      <c r="BJ116" s="102"/>
      <c r="BM116" s="102"/>
      <c r="BQ116" s="102"/>
      <c r="BT116" s="102"/>
    </row>
    <row r="117" spans="1:72" ht="30" x14ac:dyDescent="0.25">
      <c r="B117" s="283" t="s">
        <v>624</v>
      </c>
      <c r="C117" s="102" t="s">
        <v>593</v>
      </c>
      <c r="D117" s="102" t="s">
        <v>625</v>
      </c>
      <c r="E117" s="102" t="s">
        <v>70</v>
      </c>
      <c r="F117" s="102" t="s">
        <v>206</v>
      </c>
      <c r="G117" s="104">
        <v>60340</v>
      </c>
      <c r="H117" s="102"/>
      <c r="I117" s="102" t="s">
        <v>657</v>
      </c>
      <c r="J117" s="102" t="s">
        <v>79</v>
      </c>
      <c r="K117" s="102"/>
      <c r="L117" s="102" t="s">
        <v>658</v>
      </c>
      <c r="M117" s="102" t="s">
        <v>79</v>
      </c>
      <c r="N117" s="102"/>
      <c r="O117" s="102" t="s">
        <v>659</v>
      </c>
      <c r="P117" s="102" t="s">
        <v>660</v>
      </c>
      <c r="Q117" s="102"/>
      <c r="T117" s="102"/>
      <c r="W117" s="102"/>
      <c r="Z117" s="102"/>
      <c r="AC117" s="102"/>
      <c r="AF117" s="102"/>
      <c r="AI117" s="102"/>
      <c r="AL117" s="102"/>
      <c r="AO117" s="102"/>
      <c r="AR117" s="102"/>
      <c r="AU117" s="102"/>
      <c r="AX117" s="102"/>
      <c r="BA117" s="102"/>
      <c r="BD117" s="102"/>
      <c r="BG117" s="102"/>
      <c r="BJ117" s="102"/>
      <c r="BM117" s="102"/>
      <c r="BQ117" s="102"/>
      <c r="BT117" s="102"/>
    </row>
    <row r="118" spans="1:72" ht="30" x14ac:dyDescent="0.25">
      <c r="B118" s="103" t="s">
        <v>626</v>
      </c>
      <c r="C118" s="102" t="s">
        <v>607</v>
      </c>
      <c r="D118" s="102" t="s">
        <v>627</v>
      </c>
      <c r="E118" s="102" t="s">
        <v>661</v>
      </c>
      <c r="F118" s="102" t="s">
        <v>79</v>
      </c>
      <c r="G118" s="104">
        <v>92592</v>
      </c>
      <c r="H118" s="102"/>
      <c r="I118" s="102" t="s">
        <v>662</v>
      </c>
      <c r="J118" s="102" t="s">
        <v>79</v>
      </c>
      <c r="K118" s="102"/>
      <c r="L118" s="102" t="s">
        <v>663</v>
      </c>
      <c r="M118" s="102" t="s">
        <v>664</v>
      </c>
      <c r="N118" s="102"/>
      <c r="O118" s="102" t="s">
        <v>665</v>
      </c>
      <c r="P118" s="102" t="s">
        <v>666</v>
      </c>
      <c r="Q118" s="102"/>
      <c r="T118" s="102"/>
      <c r="W118" s="102"/>
      <c r="Z118" s="102"/>
      <c r="AC118" s="102"/>
      <c r="AF118" s="102"/>
      <c r="AI118" s="102"/>
      <c r="AL118" s="102"/>
      <c r="AO118" s="102"/>
      <c r="AR118" s="102"/>
      <c r="AU118" s="102"/>
      <c r="AX118" s="102"/>
      <c r="BA118" s="102"/>
      <c r="BD118" s="102"/>
      <c r="BG118" s="102"/>
      <c r="BJ118" s="102"/>
      <c r="BM118" s="102"/>
      <c r="BQ118" s="102"/>
      <c r="BT118" s="102"/>
    </row>
    <row r="119" spans="1:72" ht="30" x14ac:dyDescent="0.25">
      <c r="B119" s="103" t="s">
        <v>628</v>
      </c>
      <c r="C119" s="102" t="s">
        <v>607</v>
      </c>
      <c r="D119" s="102" t="s">
        <v>629</v>
      </c>
      <c r="E119" s="102" t="s">
        <v>667</v>
      </c>
      <c r="F119" s="102" t="s">
        <v>141</v>
      </c>
      <c r="G119" s="104">
        <v>80350</v>
      </c>
      <c r="H119" s="102"/>
      <c r="I119" s="102" t="s">
        <v>668</v>
      </c>
      <c r="J119" s="102" t="s">
        <v>141</v>
      </c>
      <c r="K119" s="102"/>
      <c r="L119" s="102" t="s">
        <v>669</v>
      </c>
      <c r="M119" s="102" t="s">
        <v>59</v>
      </c>
      <c r="N119" s="102"/>
      <c r="O119" s="102" t="s">
        <v>670</v>
      </c>
      <c r="P119" s="102" t="s">
        <v>103</v>
      </c>
      <c r="Q119" s="102"/>
      <c r="R119" s="102" t="s">
        <v>671</v>
      </c>
      <c r="S119" s="102" t="s">
        <v>672</v>
      </c>
      <c r="T119" s="102"/>
      <c r="U119" s="102" t="s">
        <v>687</v>
      </c>
      <c r="V119" s="102" t="s">
        <v>688</v>
      </c>
      <c r="W119" s="102"/>
      <c r="X119" s="102" t="s">
        <v>689</v>
      </c>
      <c r="Z119" s="102"/>
      <c r="AA119" s="102" t="s">
        <v>123</v>
      </c>
      <c r="AB119" s="102" t="s">
        <v>26</v>
      </c>
      <c r="AC119" s="102"/>
      <c r="AD119" s="102" t="s">
        <v>690</v>
      </c>
      <c r="AE119" s="102" t="s">
        <v>196</v>
      </c>
      <c r="AF119" s="102"/>
      <c r="AI119" s="102"/>
      <c r="AL119" s="102"/>
      <c r="AO119" s="102"/>
      <c r="AR119" s="102"/>
      <c r="AU119" s="102"/>
      <c r="AX119" s="102"/>
      <c r="BA119" s="102"/>
      <c r="BD119" s="102"/>
      <c r="BG119" s="102"/>
      <c r="BJ119" s="102"/>
      <c r="BM119" s="102"/>
      <c r="BQ119" s="102"/>
      <c r="BT119" s="102"/>
    </row>
    <row r="120" spans="1:72" ht="75" x14ac:dyDescent="0.25">
      <c r="B120" s="103" t="s">
        <v>630</v>
      </c>
      <c r="C120" s="102" t="s">
        <v>590</v>
      </c>
      <c r="D120" s="102" t="s">
        <v>631</v>
      </c>
      <c r="E120" s="102" t="s">
        <v>643</v>
      </c>
      <c r="F120" s="102" t="s">
        <v>196</v>
      </c>
      <c r="G120" s="104">
        <v>25815.48</v>
      </c>
      <c r="H120" s="102"/>
      <c r="I120" s="102" t="s">
        <v>690</v>
      </c>
      <c r="J120" s="102" t="s">
        <v>196</v>
      </c>
      <c r="K120" s="102"/>
      <c r="L120" s="102" t="s">
        <v>41</v>
      </c>
      <c r="M120" s="102" t="s">
        <v>141</v>
      </c>
      <c r="N120" s="102"/>
      <c r="O120" s="102" t="s">
        <v>146</v>
      </c>
      <c r="P120" s="102" t="s">
        <v>1341</v>
      </c>
      <c r="Q120" s="102"/>
      <c r="R120" s="102" t="s">
        <v>123</v>
      </c>
      <c r="S120" s="102" t="s">
        <v>26</v>
      </c>
      <c r="T120" s="102"/>
      <c r="U120" s="102" t="s">
        <v>670</v>
      </c>
      <c r="V120" s="102" t="s">
        <v>103</v>
      </c>
      <c r="W120" s="102"/>
      <c r="X120" s="102" t="s">
        <v>147</v>
      </c>
      <c r="Y120" s="102" t="s">
        <v>1342</v>
      </c>
      <c r="Z120" s="102"/>
      <c r="AA120" s="102" t="s">
        <v>1343</v>
      </c>
      <c r="AB120" s="102" t="s">
        <v>117</v>
      </c>
      <c r="AC120" s="102"/>
      <c r="AD120" s="102" t="s">
        <v>646</v>
      </c>
      <c r="AE120" s="102" t="s">
        <v>1344</v>
      </c>
      <c r="AF120" s="102"/>
      <c r="AI120" s="102"/>
      <c r="AL120" s="102"/>
      <c r="AO120" s="102"/>
      <c r="AR120" s="102"/>
      <c r="AU120" s="102"/>
      <c r="AX120" s="102"/>
      <c r="BA120" s="102"/>
      <c r="BD120" s="102"/>
      <c r="BG120" s="102"/>
      <c r="BJ120" s="102"/>
      <c r="BM120" s="102"/>
      <c r="BQ120" s="102"/>
      <c r="BT120" s="102"/>
    </row>
    <row r="121" spans="1:72" ht="60" x14ac:dyDescent="0.25">
      <c r="B121" s="103" t="s">
        <v>673</v>
      </c>
      <c r="C121" s="102" t="s">
        <v>674</v>
      </c>
      <c r="D121" s="102" t="s">
        <v>675</v>
      </c>
      <c r="E121" s="102" t="s">
        <v>676</v>
      </c>
      <c r="F121" s="102" t="s">
        <v>677</v>
      </c>
      <c r="G121" s="104">
        <v>48000</v>
      </c>
      <c r="H121" s="102"/>
      <c r="I121" s="102" t="s">
        <v>678</v>
      </c>
      <c r="J121" s="102" t="s">
        <v>92</v>
      </c>
      <c r="K121" s="102"/>
      <c r="L121" s="102" t="s">
        <v>91</v>
      </c>
      <c r="M121" s="102" t="s">
        <v>92</v>
      </c>
      <c r="N121" s="102"/>
      <c r="O121" s="102" t="s">
        <v>679</v>
      </c>
      <c r="P121" s="102" t="s">
        <v>680</v>
      </c>
      <c r="Q121" s="102"/>
      <c r="R121" s="102" t="s">
        <v>681</v>
      </c>
      <c r="S121" s="102" t="s">
        <v>92</v>
      </c>
      <c r="T121" s="102"/>
      <c r="U121" s="102" t="s">
        <v>691</v>
      </c>
      <c r="V121" s="102" t="s">
        <v>692</v>
      </c>
      <c r="W121" s="102"/>
      <c r="Z121" s="102"/>
      <c r="AC121" s="102"/>
      <c r="AF121" s="102"/>
      <c r="AI121" s="102"/>
      <c r="AL121" s="102"/>
      <c r="AO121" s="102"/>
      <c r="AR121" s="102"/>
      <c r="AU121" s="102"/>
      <c r="AX121" s="102"/>
      <c r="BA121" s="102"/>
      <c r="BD121" s="102"/>
      <c r="BG121" s="102"/>
      <c r="BJ121" s="102"/>
      <c r="BM121" s="102"/>
      <c r="BQ121" s="102"/>
      <c r="BT121" s="102"/>
    </row>
    <row r="122" spans="1:72" ht="45" x14ac:dyDescent="0.25">
      <c r="B122" s="123" t="s">
        <v>682</v>
      </c>
      <c r="C122" s="102" t="s">
        <v>674</v>
      </c>
      <c r="D122" s="102" t="s">
        <v>683</v>
      </c>
      <c r="E122" s="102" t="s">
        <v>684</v>
      </c>
      <c r="F122" s="102" t="s">
        <v>117</v>
      </c>
      <c r="G122" s="104">
        <v>42552</v>
      </c>
      <c r="H122" s="102"/>
      <c r="I122" s="102" t="s">
        <v>685</v>
      </c>
      <c r="J122" s="102" t="s">
        <v>117</v>
      </c>
      <c r="K122" s="102"/>
      <c r="L122" s="102" t="s">
        <v>686</v>
      </c>
      <c r="M122" s="102" t="s">
        <v>65</v>
      </c>
      <c r="N122" s="102"/>
      <c r="O122" s="102" t="s">
        <v>693</v>
      </c>
      <c r="P122" s="102" t="s">
        <v>694</v>
      </c>
      <c r="Q122" s="102"/>
      <c r="R122" s="102" t="s">
        <v>695</v>
      </c>
      <c r="S122" s="102" t="s">
        <v>696</v>
      </c>
      <c r="T122" s="102"/>
      <c r="U122" s="102" t="s">
        <v>145</v>
      </c>
      <c r="V122" s="102" t="s">
        <v>154</v>
      </c>
      <c r="W122" s="102"/>
      <c r="X122" s="102" t="s">
        <v>697</v>
      </c>
      <c r="Y122" s="102" t="s">
        <v>698</v>
      </c>
      <c r="Z122" s="102"/>
      <c r="AA122" s="102" t="s">
        <v>56</v>
      </c>
      <c r="AB122" s="102" t="s">
        <v>699</v>
      </c>
      <c r="AC122" s="102"/>
      <c r="AD122" s="102" t="s">
        <v>700</v>
      </c>
      <c r="AE122" s="102" t="s">
        <v>701</v>
      </c>
      <c r="AF122" s="102"/>
      <c r="AG122" s="102" t="s">
        <v>702</v>
      </c>
      <c r="AH122" s="102" t="s">
        <v>703</v>
      </c>
      <c r="AI122" s="102"/>
      <c r="AJ122" s="102" t="s">
        <v>704</v>
      </c>
      <c r="AK122" s="102" t="s">
        <v>117</v>
      </c>
      <c r="AL122" s="102"/>
      <c r="AO122" s="102"/>
      <c r="AR122" s="102"/>
      <c r="AU122" s="102"/>
      <c r="AX122" s="102"/>
      <c r="BA122" s="102"/>
      <c r="BD122" s="102"/>
      <c r="BG122" s="102"/>
      <c r="BJ122" s="102"/>
      <c r="BM122" s="102"/>
      <c r="BQ122" s="102"/>
      <c r="BT122" s="102"/>
    </row>
    <row r="123" spans="1:72" ht="45" x14ac:dyDescent="0.25">
      <c r="A123" s="102">
        <v>2003</v>
      </c>
      <c r="B123" s="103" t="s">
        <v>705</v>
      </c>
      <c r="C123" s="102" t="s">
        <v>674</v>
      </c>
      <c r="D123" s="102" t="s">
        <v>706</v>
      </c>
      <c r="E123" s="102" t="s">
        <v>652</v>
      </c>
      <c r="F123" s="102" t="s">
        <v>103</v>
      </c>
      <c r="G123" s="104">
        <v>126208</v>
      </c>
      <c r="H123" s="102"/>
      <c r="I123" s="102" t="s">
        <v>707</v>
      </c>
      <c r="J123" s="102" t="s">
        <v>103</v>
      </c>
      <c r="K123" s="102"/>
      <c r="L123" s="102" t="s">
        <v>670</v>
      </c>
      <c r="M123" s="102" t="s">
        <v>103</v>
      </c>
      <c r="N123" s="102"/>
      <c r="O123" s="102" t="s">
        <v>708</v>
      </c>
      <c r="P123" s="102" t="s">
        <v>709</v>
      </c>
      <c r="Q123" s="102"/>
      <c r="R123" s="102" t="s">
        <v>710</v>
      </c>
      <c r="S123" s="102" t="s">
        <v>711</v>
      </c>
      <c r="T123" s="102"/>
      <c r="U123" s="102" t="s">
        <v>712</v>
      </c>
      <c r="V123" s="102" t="s">
        <v>713</v>
      </c>
      <c r="W123" s="102"/>
      <c r="X123" s="102" t="s">
        <v>714</v>
      </c>
      <c r="Y123" s="102" t="s">
        <v>715</v>
      </c>
      <c r="Z123" s="102"/>
      <c r="AC123" s="102"/>
      <c r="AF123" s="102"/>
      <c r="AI123" s="102"/>
      <c r="AL123" s="102"/>
      <c r="AO123" s="102"/>
      <c r="AR123" s="102"/>
      <c r="AU123" s="102"/>
      <c r="AX123" s="102"/>
      <c r="BA123" s="102"/>
      <c r="BD123" s="102"/>
      <c r="BG123" s="102"/>
      <c r="BJ123" s="102"/>
      <c r="BM123" s="102"/>
      <c r="BQ123" s="102"/>
      <c r="BT123" s="102"/>
    </row>
    <row r="124" spans="1:72" ht="30" x14ac:dyDescent="0.25">
      <c r="B124" s="103" t="s">
        <v>716</v>
      </c>
      <c r="C124" s="102" t="s">
        <v>674</v>
      </c>
      <c r="D124" s="102" t="s">
        <v>717</v>
      </c>
      <c r="E124" s="102" t="s">
        <v>718</v>
      </c>
      <c r="F124" s="102" t="s">
        <v>21</v>
      </c>
      <c r="G124" s="104">
        <v>61417</v>
      </c>
      <c r="H124" s="102"/>
      <c r="I124" s="102" t="s">
        <v>719</v>
      </c>
      <c r="J124" s="102" t="s">
        <v>79</v>
      </c>
      <c r="K124" s="102"/>
      <c r="L124" s="102" t="s">
        <v>720</v>
      </c>
      <c r="M124" s="102" t="s">
        <v>21</v>
      </c>
      <c r="N124" s="102"/>
      <c r="Q124" s="102"/>
      <c r="T124" s="102"/>
      <c r="W124" s="102"/>
      <c r="Z124" s="102"/>
      <c r="AC124" s="102"/>
      <c r="AF124" s="102"/>
      <c r="AI124" s="102"/>
      <c r="AL124" s="102"/>
      <c r="AO124" s="102"/>
      <c r="AR124" s="102"/>
      <c r="AU124" s="102"/>
      <c r="AX124" s="102"/>
      <c r="BA124" s="102"/>
      <c r="BD124" s="102"/>
      <c r="BG124" s="102"/>
      <c r="BJ124" s="102"/>
      <c r="BM124" s="102"/>
      <c r="BQ124" s="102"/>
      <c r="BT124" s="102"/>
    </row>
    <row r="125" spans="1:72" ht="45" x14ac:dyDescent="0.25">
      <c r="B125" s="103" t="s">
        <v>721</v>
      </c>
      <c r="C125" s="102" t="s">
        <v>674</v>
      </c>
      <c r="D125" s="102" t="s">
        <v>722</v>
      </c>
      <c r="E125" s="102" t="s">
        <v>159</v>
      </c>
      <c r="F125" s="102" t="s">
        <v>31</v>
      </c>
      <c r="G125" s="104">
        <v>103022</v>
      </c>
      <c r="H125" s="102"/>
      <c r="I125" s="102" t="s">
        <v>56</v>
      </c>
      <c r="J125" s="102" t="s">
        <v>699</v>
      </c>
      <c r="K125" s="102"/>
      <c r="L125" s="102" t="s">
        <v>723</v>
      </c>
      <c r="M125" s="102" t="s">
        <v>724</v>
      </c>
      <c r="N125" s="102"/>
      <c r="O125" s="102" t="s">
        <v>725</v>
      </c>
      <c r="P125" s="102" t="s">
        <v>726</v>
      </c>
      <c r="Q125" s="102"/>
      <c r="R125" s="102" t="s">
        <v>727</v>
      </c>
      <c r="S125" s="102" t="s">
        <v>728</v>
      </c>
      <c r="T125" s="102"/>
      <c r="U125" s="102" t="s">
        <v>729</v>
      </c>
      <c r="V125" s="102" t="s">
        <v>699</v>
      </c>
      <c r="W125" s="102"/>
      <c r="X125" s="102" t="s">
        <v>730</v>
      </c>
      <c r="Y125" s="102" t="s">
        <v>731</v>
      </c>
      <c r="Z125" s="102"/>
      <c r="AA125" s="102" t="s">
        <v>732</v>
      </c>
      <c r="AB125" s="102" t="s">
        <v>733</v>
      </c>
      <c r="AC125" s="102"/>
      <c r="AD125" s="102" t="s">
        <v>734</v>
      </c>
      <c r="AE125" s="102" t="s">
        <v>735</v>
      </c>
      <c r="AF125" s="102"/>
      <c r="AG125" s="102" t="s">
        <v>736</v>
      </c>
      <c r="AH125" s="102" t="s">
        <v>737</v>
      </c>
      <c r="AI125" s="102"/>
      <c r="AJ125" s="102" t="s">
        <v>738</v>
      </c>
      <c r="AK125" s="102" t="s">
        <v>739</v>
      </c>
      <c r="AL125" s="102"/>
      <c r="AM125" s="102" t="s">
        <v>740</v>
      </c>
      <c r="AN125" s="102" t="s">
        <v>741</v>
      </c>
      <c r="AO125" s="102"/>
      <c r="AP125" s="102" t="s">
        <v>742</v>
      </c>
      <c r="AQ125" s="102" t="s">
        <v>647</v>
      </c>
      <c r="AR125" s="102"/>
      <c r="AU125" s="102"/>
      <c r="AX125" s="102"/>
      <c r="BA125" s="102"/>
      <c r="BD125" s="102"/>
      <c r="BG125" s="102"/>
      <c r="BJ125" s="102"/>
      <c r="BM125" s="102"/>
      <c r="BQ125" s="102"/>
      <c r="BT125" s="102"/>
    </row>
    <row r="126" spans="1:72" ht="45" x14ac:dyDescent="0.25">
      <c r="B126" s="103" t="s">
        <v>634</v>
      </c>
      <c r="C126" s="102" t="s">
        <v>593</v>
      </c>
      <c r="D126" s="102" t="s">
        <v>635</v>
      </c>
      <c r="E126" s="102" t="s">
        <v>636</v>
      </c>
      <c r="F126" s="102" t="s">
        <v>637</v>
      </c>
      <c r="G126" s="104">
        <v>6900</v>
      </c>
      <c r="H126" s="102"/>
      <c r="K126" s="102"/>
      <c r="N126" s="102"/>
      <c r="Q126" s="102"/>
      <c r="T126" s="102"/>
      <c r="W126" s="102"/>
      <c r="Z126" s="102"/>
      <c r="AC126" s="102"/>
      <c r="AF126" s="102"/>
      <c r="AI126" s="102"/>
      <c r="AL126" s="102"/>
      <c r="AO126" s="102"/>
      <c r="AR126" s="102"/>
      <c r="AU126" s="102"/>
      <c r="AX126" s="102"/>
      <c r="BA126" s="102"/>
      <c r="BD126" s="102"/>
      <c r="BG126" s="102"/>
      <c r="BJ126" s="102"/>
      <c r="BM126" s="102"/>
      <c r="BQ126" s="102"/>
      <c r="BT126" s="102"/>
    </row>
    <row r="127" spans="1:72" ht="45" x14ac:dyDescent="0.25">
      <c r="B127" s="103" t="s">
        <v>638</v>
      </c>
      <c r="C127" s="102" t="s">
        <v>593</v>
      </c>
      <c r="D127" s="102" t="s">
        <v>639</v>
      </c>
      <c r="E127" s="102" t="s">
        <v>640</v>
      </c>
      <c r="F127" s="102" t="s">
        <v>641</v>
      </c>
      <c r="G127" s="104">
        <v>23742</v>
      </c>
      <c r="H127" s="102"/>
      <c r="I127" s="102" t="s">
        <v>1338</v>
      </c>
      <c r="J127" s="102" t="s">
        <v>1339</v>
      </c>
      <c r="K127" s="102"/>
      <c r="L127" s="102" t="s">
        <v>1340</v>
      </c>
      <c r="M127" s="102" t="s">
        <v>1339</v>
      </c>
      <c r="N127" s="102"/>
      <c r="Q127" s="102"/>
      <c r="T127" s="102"/>
      <c r="W127" s="102"/>
      <c r="Z127" s="102"/>
      <c r="AC127" s="102"/>
      <c r="AF127" s="102"/>
      <c r="AI127" s="102"/>
      <c r="AL127" s="102"/>
      <c r="AO127" s="102"/>
      <c r="AR127" s="102"/>
      <c r="AU127" s="102"/>
      <c r="AX127" s="102"/>
      <c r="BA127" s="102"/>
      <c r="BD127" s="102"/>
      <c r="BG127" s="102"/>
      <c r="BJ127" s="102"/>
      <c r="BM127" s="102"/>
      <c r="BQ127" s="102"/>
      <c r="BT127" s="102"/>
    </row>
    <row r="128" spans="1:72" ht="90" x14ac:dyDescent="0.25">
      <c r="B128" s="103" t="s">
        <v>743</v>
      </c>
      <c r="C128" s="102" t="s">
        <v>604</v>
      </c>
      <c r="D128" s="102" t="s">
        <v>744</v>
      </c>
      <c r="E128" s="102" t="s">
        <v>636</v>
      </c>
      <c r="F128" s="102" t="s">
        <v>637</v>
      </c>
      <c r="G128" s="104">
        <v>150000</v>
      </c>
      <c r="H128" s="102"/>
      <c r="I128" s="102" t="s">
        <v>745</v>
      </c>
      <c r="J128" s="102" t="s">
        <v>746</v>
      </c>
      <c r="K128" s="102"/>
      <c r="L128" s="102" t="s">
        <v>747</v>
      </c>
      <c r="M128" s="102" t="s">
        <v>748</v>
      </c>
      <c r="N128" s="102"/>
      <c r="O128" s="102" t="s">
        <v>45</v>
      </c>
      <c r="P128" s="102" t="s">
        <v>26</v>
      </c>
      <c r="Q128" s="102"/>
      <c r="R128" s="102" t="s">
        <v>258</v>
      </c>
      <c r="S128" s="102" t="s">
        <v>749</v>
      </c>
      <c r="T128" s="102"/>
      <c r="U128" s="102" t="s">
        <v>704</v>
      </c>
      <c r="V128" s="102" t="s">
        <v>117</v>
      </c>
      <c r="W128" s="102"/>
      <c r="X128" s="102" t="s">
        <v>750</v>
      </c>
      <c r="Y128" s="102" t="s">
        <v>751</v>
      </c>
      <c r="Z128" s="102"/>
      <c r="AC128" s="102"/>
      <c r="AF128" s="102"/>
      <c r="AI128" s="102"/>
      <c r="AL128" s="102"/>
      <c r="AO128" s="102"/>
      <c r="AR128" s="102"/>
      <c r="AU128" s="102"/>
      <c r="AX128" s="102"/>
      <c r="BA128" s="102"/>
      <c r="BD128" s="102"/>
      <c r="BG128" s="102"/>
      <c r="BJ128" s="102"/>
      <c r="BM128" s="102"/>
      <c r="BQ128" s="102"/>
      <c r="BT128" s="102"/>
    </row>
    <row r="129" spans="1:72" ht="45" x14ac:dyDescent="0.25">
      <c r="B129" s="123" t="s">
        <v>872</v>
      </c>
      <c r="C129" s="102" t="s">
        <v>873</v>
      </c>
      <c r="D129" s="102" t="s">
        <v>874</v>
      </c>
      <c r="E129" s="102" t="s">
        <v>875</v>
      </c>
      <c r="F129" s="102" t="s">
        <v>103</v>
      </c>
      <c r="G129" s="104">
        <v>169650</v>
      </c>
      <c r="H129" s="102"/>
      <c r="I129" s="102" t="s">
        <v>199</v>
      </c>
      <c r="J129" s="102" t="s">
        <v>876</v>
      </c>
      <c r="K129" s="102"/>
      <c r="L129" s="102" t="s">
        <v>877</v>
      </c>
      <c r="M129" s="102" t="s">
        <v>103</v>
      </c>
      <c r="N129" s="102"/>
      <c r="O129" s="102" t="s">
        <v>878</v>
      </c>
      <c r="P129" s="102" t="s">
        <v>879</v>
      </c>
      <c r="Q129" s="102"/>
      <c r="R129" s="102" t="s">
        <v>880</v>
      </c>
      <c r="S129" s="102" t="s">
        <v>881</v>
      </c>
      <c r="T129" s="102"/>
      <c r="U129" s="102" t="s">
        <v>258</v>
      </c>
      <c r="V129" s="102" t="s">
        <v>882</v>
      </c>
      <c r="W129" s="102"/>
      <c r="X129" s="102" t="s">
        <v>883</v>
      </c>
      <c r="Y129" s="102" t="s">
        <v>884</v>
      </c>
      <c r="Z129" s="102"/>
      <c r="AA129" s="102" t="s">
        <v>885</v>
      </c>
      <c r="AB129" s="102" t="s">
        <v>884</v>
      </c>
      <c r="AC129" s="102"/>
      <c r="AF129" s="102"/>
      <c r="AI129" s="102"/>
      <c r="AL129" s="102"/>
      <c r="AO129" s="102"/>
      <c r="AR129" s="102"/>
      <c r="AU129" s="102"/>
      <c r="AX129" s="102"/>
      <c r="BA129" s="102"/>
      <c r="BD129" s="102"/>
      <c r="BG129" s="102"/>
      <c r="BJ129" s="102"/>
      <c r="BM129" s="102"/>
      <c r="BQ129" s="102"/>
      <c r="BT129" s="102"/>
    </row>
    <row r="130" spans="1:72" ht="45" x14ac:dyDescent="0.25">
      <c r="B130" s="123" t="s">
        <v>886</v>
      </c>
      <c r="C130" s="102" t="s">
        <v>604</v>
      </c>
      <c r="D130" s="102" t="s">
        <v>887</v>
      </c>
      <c r="E130" s="102" t="s">
        <v>888</v>
      </c>
      <c r="F130" s="102" t="s">
        <v>196</v>
      </c>
      <c r="G130" s="104">
        <v>57936</v>
      </c>
      <c r="H130" s="102"/>
      <c r="I130" s="102" t="s">
        <v>889</v>
      </c>
      <c r="J130" s="102" t="s">
        <v>196</v>
      </c>
      <c r="K130" s="102"/>
      <c r="L130" s="102" t="s">
        <v>653</v>
      </c>
      <c r="M130" s="102" t="s">
        <v>890</v>
      </c>
      <c r="N130" s="102"/>
      <c r="Q130" s="102"/>
      <c r="T130" s="102"/>
      <c r="W130" s="102"/>
      <c r="Z130" s="102"/>
      <c r="AC130" s="102"/>
      <c r="AF130" s="102"/>
      <c r="AI130" s="102"/>
      <c r="AL130" s="102"/>
      <c r="AO130" s="102"/>
      <c r="AR130" s="102"/>
      <c r="AU130" s="102"/>
      <c r="AX130" s="102"/>
      <c r="BA130" s="102"/>
      <c r="BD130" s="102"/>
      <c r="BG130" s="102"/>
      <c r="BJ130" s="102"/>
      <c r="BM130" s="102"/>
      <c r="BQ130" s="102"/>
      <c r="BT130" s="102"/>
    </row>
    <row r="131" spans="1:72" ht="45" x14ac:dyDescent="0.25">
      <c r="B131" s="123" t="s">
        <v>891</v>
      </c>
      <c r="C131" s="102" t="s">
        <v>873</v>
      </c>
      <c r="D131" s="102" t="s">
        <v>892</v>
      </c>
      <c r="E131" s="102" t="s">
        <v>893</v>
      </c>
      <c r="F131" s="102" t="s">
        <v>154</v>
      </c>
      <c r="G131" s="104">
        <v>124612</v>
      </c>
      <c r="H131" s="102"/>
      <c r="I131" s="102" t="s">
        <v>153</v>
      </c>
      <c r="J131" s="102" t="s">
        <v>154</v>
      </c>
      <c r="K131" s="102"/>
      <c r="L131" s="102" t="s">
        <v>303</v>
      </c>
      <c r="M131" s="102" t="s">
        <v>154</v>
      </c>
      <c r="N131" s="102"/>
      <c r="O131" s="102" t="s">
        <v>894</v>
      </c>
      <c r="P131" s="102" t="s">
        <v>895</v>
      </c>
      <c r="Q131" s="102"/>
      <c r="R131" s="102" t="s">
        <v>896</v>
      </c>
      <c r="S131" s="102" t="s">
        <v>84</v>
      </c>
      <c r="T131" s="102"/>
      <c r="U131" s="102" t="s">
        <v>653</v>
      </c>
      <c r="V131" s="102" t="s">
        <v>897</v>
      </c>
      <c r="W131" s="102"/>
      <c r="X131" s="102" t="s">
        <v>652</v>
      </c>
      <c r="Y131" s="102" t="s">
        <v>103</v>
      </c>
      <c r="Z131" s="102"/>
      <c r="AA131" s="102" t="s">
        <v>718</v>
      </c>
      <c r="AB131" s="102" t="s">
        <v>21</v>
      </c>
      <c r="AC131" s="102"/>
      <c r="AD131" s="102" t="s">
        <v>898</v>
      </c>
      <c r="AE131" s="102" t="s">
        <v>196</v>
      </c>
      <c r="AF131" s="102"/>
      <c r="AG131" s="102" t="s">
        <v>56</v>
      </c>
      <c r="AH131" s="102" t="s">
        <v>90</v>
      </c>
      <c r="AI131" s="102"/>
      <c r="AJ131" s="102" t="s">
        <v>147</v>
      </c>
      <c r="AK131" s="102" t="s">
        <v>899</v>
      </c>
      <c r="AL131" s="102"/>
      <c r="AO131" s="102"/>
      <c r="AR131" s="102"/>
      <c r="AU131" s="102"/>
      <c r="AX131" s="102"/>
      <c r="BA131" s="102"/>
      <c r="BD131" s="102"/>
      <c r="BG131" s="102"/>
      <c r="BJ131" s="102"/>
      <c r="BM131" s="102"/>
      <c r="BQ131" s="102"/>
      <c r="BT131" s="102"/>
    </row>
    <row r="132" spans="1:72" ht="30" x14ac:dyDescent="0.25">
      <c r="A132" s="102">
        <v>2004</v>
      </c>
      <c r="B132" s="123" t="s">
        <v>644</v>
      </c>
      <c r="C132" s="102" t="s">
        <v>620</v>
      </c>
      <c r="D132" s="102" t="s">
        <v>645</v>
      </c>
      <c r="E132" s="102" t="s">
        <v>39</v>
      </c>
      <c r="F132" s="102" t="s">
        <v>40</v>
      </c>
      <c r="H132" s="102"/>
      <c r="K132" s="102"/>
      <c r="N132" s="102"/>
      <c r="Q132" s="102"/>
      <c r="T132" s="102"/>
      <c r="W132" s="102"/>
      <c r="Z132" s="102"/>
      <c r="AC132" s="102"/>
      <c r="AF132" s="102"/>
      <c r="AI132" s="102"/>
      <c r="AL132" s="102"/>
      <c r="AO132" s="102"/>
      <c r="AR132" s="102"/>
      <c r="AU132" s="102"/>
      <c r="AX132" s="102"/>
      <c r="BA132" s="102"/>
      <c r="BD132" s="102"/>
      <c r="BG132" s="102"/>
      <c r="BJ132" s="102"/>
      <c r="BM132" s="102"/>
      <c r="BQ132" s="102"/>
      <c r="BT132" s="102"/>
    </row>
    <row r="133" spans="1:72" ht="30" x14ac:dyDescent="0.25">
      <c r="B133" s="103" t="s">
        <v>900</v>
      </c>
      <c r="C133" s="102" t="s">
        <v>620</v>
      </c>
      <c r="D133" s="102" t="s">
        <v>901</v>
      </c>
      <c r="E133" s="102" t="s">
        <v>636</v>
      </c>
      <c r="F133" s="102" t="s">
        <v>902</v>
      </c>
      <c r="H133" s="102"/>
      <c r="K133" s="102"/>
      <c r="N133" s="102"/>
      <c r="Q133" s="102"/>
      <c r="T133" s="102"/>
      <c r="W133" s="102"/>
      <c r="Z133" s="102"/>
      <c r="AC133" s="102"/>
      <c r="AF133" s="102"/>
      <c r="AI133" s="102"/>
      <c r="AL133" s="102"/>
      <c r="AO133" s="102"/>
      <c r="AR133" s="102"/>
      <c r="AU133" s="102"/>
      <c r="AX133" s="102"/>
      <c r="BA133" s="102"/>
      <c r="BD133" s="102"/>
      <c r="BG133" s="102"/>
      <c r="BJ133" s="102"/>
      <c r="BM133" s="102"/>
      <c r="BQ133" s="102"/>
      <c r="BT133" s="102"/>
    </row>
    <row r="134" spans="1:72" ht="30" x14ac:dyDescent="0.25">
      <c r="B134" s="103" t="s">
        <v>903</v>
      </c>
      <c r="C134" s="102" t="s">
        <v>620</v>
      </c>
      <c r="D134" s="102" t="s">
        <v>904</v>
      </c>
      <c r="E134" s="102" t="s">
        <v>905</v>
      </c>
      <c r="F134" s="102" t="s">
        <v>103</v>
      </c>
      <c r="H134" s="102"/>
      <c r="K134" s="102"/>
      <c r="N134" s="102"/>
      <c r="Q134" s="102"/>
      <c r="T134" s="102"/>
      <c r="W134" s="102"/>
      <c r="Z134" s="102"/>
      <c r="AC134" s="102"/>
      <c r="AF134" s="102"/>
      <c r="AI134" s="102"/>
      <c r="AL134" s="102"/>
      <c r="AO134" s="102"/>
      <c r="AR134" s="102"/>
      <c r="AU134" s="102"/>
      <c r="AX134" s="102"/>
      <c r="BA134" s="102"/>
      <c r="BD134" s="102"/>
      <c r="BG134" s="102"/>
      <c r="BJ134" s="102"/>
      <c r="BM134" s="102"/>
      <c r="BQ134" s="102"/>
      <c r="BT134" s="102"/>
    </row>
    <row r="135" spans="1:72" ht="75" x14ac:dyDescent="0.25">
      <c r="B135" s="103" t="s">
        <v>906</v>
      </c>
      <c r="C135" s="102" t="s">
        <v>907</v>
      </c>
      <c r="D135" s="102" t="s">
        <v>908</v>
      </c>
      <c r="E135" s="102" t="s">
        <v>909</v>
      </c>
      <c r="F135" s="102" t="s">
        <v>90</v>
      </c>
      <c r="G135" s="104">
        <v>167381</v>
      </c>
      <c r="H135" s="102"/>
      <c r="I135" s="102" t="s">
        <v>1008</v>
      </c>
      <c r="J135" s="102" t="s">
        <v>90</v>
      </c>
      <c r="K135" s="102"/>
      <c r="L135" s="102" t="s">
        <v>1009</v>
      </c>
      <c r="M135" s="102" t="s">
        <v>143</v>
      </c>
      <c r="N135" s="102"/>
      <c r="O135" s="102" t="s">
        <v>1010</v>
      </c>
      <c r="P135" s="102" t="s">
        <v>143</v>
      </c>
      <c r="Q135" s="102"/>
      <c r="R135" s="102" t="s">
        <v>1004</v>
      </c>
      <c r="S135" s="102" t="s">
        <v>1011</v>
      </c>
      <c r="T135" s="102"/>
      <c r="W135" s="102"/>
      <c r="Z135" s="102"/>
      <c r="AC135" s="102"/>
      <c r="AF135" s="102"/>
      <c r="AI135" s="102"/>
      <c r="AL135" s="102"/>
      <c r="AO135" s="102"/>
      <c r="AR135" s="102"/>
      <c r="AU135" s="102"/>
      <c r="AX135" s="102"/>
      <c r="BA135" s="102"/>
      <c r="BD135" s="102"/>
      <c r="BG135" s="102"/>
      <c r="BJ135" s="102"/>
      <c r="BM135" s="102"/>
      <c r="BQ135" s="102"/>
      <c r="BT135" s="102"/>
    </row>
    <row r="136" spans="1:72" x14ac:dyDescent="0.25">
      <c r="C136" s="102"/>
      <c r="H136" s="102"/>
      <c r="K136" s="102"/>
      <c r="N136" s="102"/>
      <c r="Q136" s="102"/>
      <c r="T136" s="102"/>
      <c r="W136" s="102"/>
      <c r="Z136" s="102"/>
      <c r="AC136" s="102"/>
      <c r="AF136" s="102"/>
      <c r="AI136" s="102"/>
      <c r="AL136" s="102"/>
      <c r="AO136" s="102"/>
      <c r="AR136" s="102"/>
      <c r="AU136" s="102"/>
      <c r="AX136" s="102"/>
      <c r="BA136" s="102"/>
      <c r="BD136" s="102"/>
      <c r="BG136" s="102"/>
      <c r="BJ136" s="102"/>
      <c r="BM136" s="102"/>
      <c r="BQ136" s="102"/>
      <c r="BT136" s="102"/>
    </row>
    <row r="137" spans="1:72" x14ac:dyDescent="0.25">
      <c r="B137" s="102"/>
      <c r="C137" s="102"/>
      <c r="G137" s="102"/>
      <c r="H137" s="102"/>
      <c r="K137" s="102"/>
      <c r="N137" s="102"/>
      <c r="Q137" s="102"/>
      <c r="T137" s="102"/>
      <c r="W137" s="102"/>
      <c r="Z137" s="102"/>
      <c r="AC137" s="102"/>
      <c r="AF137" s="102"/>
      <c r="AI137" s="102"/>
      <c r="AL137" s="102"/>
      <c r="AO137" s="102"/>
      <c r="AR137" s="102"/>
      <c r="AU137" s="102"/>
      <c r="AX137" s="102"/>
      <c r="BA137" s="102"/>
      <c r="BD137" s="102"/>
      <c r="BG137" s="102"/>
      <c r="BJ137" s="102"/>
      <c r="BM137" s="102"/>
      <c r="BQ137" s="102"/>
      <c r="BT137" s="102"/>
    </row>
    <row r="138" spans="1:72" x14ac:dyDescent="0.25">
      <c r="B138" s="102"/>
      <c r="C138" s="102"/>
      <c r="G138" s="102"/>
      <c r="H138" s="102"/>
      <c r="K138" s="102"/>
      <c r="N138" s="102"/>
      <c r="Q138" s="102"/>
      <c r="T138" s="102"/>
      <c r="W138" s="102"/>
      <c r="Z138" s="102"/>
      <c r="AC138" s="102"/>
      <c r="AF138" s="102"/>
      <c r="AI138" s="102"/>
      <c r="AL138" s="102"/>
      <c r="AO138" s="102"/>
      <c r="AR138" s="102"/>
      <c r="AU138" s="102"/>
      <c r="AX138" s="102"/>
      <c r="BA138" s="102"/>
      <c r="BD138" s="102"/>
      <c r="BG138" s="102"/>
      <c r="BJ138" s="102"/>
      <c r="BM138" s="102"/>
      <c r="BQ138" s="102"/>
      <c r="BT138" s="102"/>
    </row>
    <row r="139" spans="1:72" x14ac:dyDescent="0.25">
      <c r="B139" s="102"/>
      <c r="C139" s="102"/>
      <c r="G139" s="102"/>
      <c r="H139" s="102"/>
      <c r="K139" s="102"/>
      <c r="N139" s="102"/>
      <c r="Q139" s="102"/>
      <c r="T139" s="102"/>
      <c r="W139" s="102"/>
      <c r="Z139" s="102"/>
      <c r="AC139" s="102"/>
      <c r="AF139" s="102"/>
      <c r="AI139" s="102"/>
      <c r="AL139" s="102"/>
      <c r="AO139" s="102"/>
      <c r="AR139" s="102"/>
      <c r="AU139" s="102"/>
      <c r="AX139" s="102"/>
      <c r="BA139" s="102"/>
      <c r="BD139" s="102"/>
      <c r="BG139" s="102"/>
      <c r="BJ139" s="102"/>
      <c r="BM139" s="102"/>
      <c r="BQ139" s="102"/>
      <c r="BT139" s="102"/>
    </row>
    <row r="140" spans="1:72" x14ac:dyDescent="0.25">
      <c r="B140" s="102"/>
      <c r="C140" s="102"/>
      <c r="G140" s="102"/>
      <c r="H140" s="102"/>
      <c r="K140" s="102"/>
      <c r="N140" s="102"/>
      <c r="Q140" s="102"/>
      <c r="T140" s="102"/>
      <c r="W140" s="102"/>
      <c r="Z140" s="102"/>
      <c r="AC140" s="102"/>
      <c r="AF140" s="102"/>
      <c r="AI140" s="102"/>
      <c r="AL140" s="102"/>
      <c r="AO140" s="102"/>
      <c r="AR140" s="102"/>
      <c r="AU140" s="102"/>
      <c r="AX140" s="102"/>
      <c r="BA140" s="102"/>
      <c r="BD140" s="102"/>
      <c r="BG140" s="102"/>
      <c r="BJ140" s="102"/>
      <c r="BM140" s="102"/>
      <c r="BQ140" s="102"/>
      <c r="BT140" s="102"/>
    </row>
    <row r="141" spans="1:72" x14ac:dyDescent="0.25">
      <c r="B141" s="102"/>
      <c r="C141" s="102"/>
      <c r="G141" s="102"/>
      <c r="H141" s="102"/>
      <c r="K141" s="102"/>
      <c r="N141" s="102"/>
      <c r="Q141" s="102"/>
      <c r="T141" s="102"/>
      <c r="W141" s="102"/>
      <c r="Z141" s="102"/>
      <c r="AC141" s="102"/>
      <c r="AF141" s="102"/>
      <c r="AI141" s="102"/>
      <c r="AL141" s="102"/>
      <c r="AO141" s="102"/>
      <c r="AR141" s="102"/>
      <c r="AU141" s="102"/>
      <c r="AX141" s="102"/>
      <c r="BA141" s="102"/>
      <c r="BD141" s="102"/>
      <c r="BG141" s="102"/>
      <c r="BJ141" s="102"/>
      <c r="BM141" s="102"/>
      <c r="BQ141" s="102"/>
      <c r="BT141" s="102"/>
    </row>
    <row r="142" spans="1:72" x14ac:dyDescent="0.25">
      <c r="B142" s="102"/>
      <c r="C142" s="102"/>
      <c r="G142" s="102"/>
      <c r="H142" s="102"/>
      <c r="K142" s="102"/>
      <c r="N142" s="102"/>
      <c r="Q142" s="102"/>
      <c r="T142" s="102"/>
      <c r="W142" s="102"/>
      <c r="Z142" s="102"/>
      <c r="AC142" s="102"/>
      <c r="AF142" s="102"/>
      <c r="AI142" s="102"/>
      <c r="AL142" s="102"/>
      <c r="AO142" s="102"/>
      <c r="AR142" s="102"/>
      <c r="AU142" s="102"/>
      <c r="AX142" s="102"/>
      <c r="BA142" s="102"/>
      <c r="BD142" s="102"/>
      <c r="BG142" s="102"/>
      <c r="BJ142" s="102"/>
      <c r="BM142" s="102"/>
      <c r="BQ142" s="102"/>
      <c r="BT142" s="102"/>
    </row>
    <row r="143" spans="1:72" x14ac:dyDescent="0.25">
      <c r="B143" s="102"/>
      <c r="C143" s="102"/>
      <c r="G143" s="102"/>
      <c r="H143" s="102"/>
      <c r="K143" s="102"/>
      <c r="N143" s="102"/>
      <c r="Q143" s="102"/>
      <c r="T143" s="102"/>
      <c r="W143" s="102"/>
      <c r="Z143" s="102"/>
      <c r="AC143" s="102"/>
      <c r="AF143" s="102"/>
      <c r="AI143" s="102"/>
      <c r="AL143" s="102"/>
      <c r="AO143" s="102"/>
      <c r="AR143" s="102"/>
      <c r="AU143" s="102"/>
      <c r="AX143" s="102"/>
      <c r="BA143" s="102"/>
      <c r="BD143" s="102"/>
      <c r="BG143" s="102"/>
      <c r="BJ143" s="102"/>
      <c r="BM143" s="102"/>
      <c r="BQ143" s="102"/>
      <c r="BT143" s="102"/>
    </row>
    <row r="144" spans="1:72" x14ac:dyDescent="0.25">
      <c r="B144" s="102"/>
      <c r="C144" s="102"/>
      <c r="G144" s="102"/>
      <c r="H144" s="102"/>
      <c r="K144" s="102"/>
      <c r="N144" s="102"/>
      <c r="Q144" s="102"/>
      <c r="T144" s="102"/>
      <c r="W144" s="102"/>
      <c r="Z144" s="102"/>
      <c r="AC144" s="102"/>
      <c r="AF144" s="102"/>
      <c r="AI144" s="102"/>
      <c r="AL144" s="102"/>
      <c r="AO144" s="102"/>
      <c r="AR144" s="102"/>
      <c r="AU144" s="102"/>
      <c r="AX144" s="102"/>
      <c r="BA144" s="102"/>
      <c r="BD144" s="102"/>
      <c r="BG144" s="102"/>
      <c r="BJ144" s="102"/>
      <c r="BM144" s="102"/>
      <c r="BQ144" s="102"/>
      <c r="BT144" s="102"/>
    </row>
    <row r="145" spans="2:72" x14ac:dyDescent="0.25">
      <c r="B145" s="102"/>
      <c r="C145" s="102"/>
      <c r="G145" s="102"/>
      <c r="H145" s="102"/>
      <c r="K145" s="102"/>
      <c r="N145" s="102"/>
      <c r="Q145" s="102"/>
      <c r="T145" s="102"/>
      <c r="W145" s="102"/>
      <c r="Z145" s="102"/>
      <c r="AC145" s="102"/>
      <c r="AF145" s="102"/>
      <c r="AI145" s="102"/>
      <c r="AL145" s="102"/>
      <c r="AO145" s="102"/>
      <c r="AR145" s="102"/>
      <c r="AU145" s="102"/>
      <c r="AX145" s="102"/>
      <c r="BA145" s="102"/>
      <c r="BD145" s="102"/>
      <c r="BG145" s="102"/>
      <c r="BJ145" s="102"/>
      <c r="BM145" s="102"/>
      <c r="BQ145" s="102"/>
      <c r="BT145" s="102"/>
    </row>
    <row r="146" spans="2:72" x14ac:dyDescent="0.25">
      <c r="B146" s="102"/>
      <c r="C146" s="102"/>
      <c r="G146" s="102"/>
      <c r="H146" s="102"/>
      <c r="K146" s="102"/>
      <c r="N146" s="102"/>
      <c r="Q146" s="102"/>
      <c r="T146" s="102"/>
      <c r="W146" s="102"/>
      <c r="Z146" s="102"/>
      <c r="AC146" s="102"/>
      <c r="AF146" s="102"/>
      <c r="AI146" s="102"/>
      <c r="AL146" s="102"/>
      <c r="AO146" s="102"/>
      <c r="AR146" s="102"/>
      <c r="AU146" s="102"/>
      <c r="AX146" s="102"/>
      <c r="BA146" s="102"/>
      <c r="BD146" s="102"/>
      <c r="BG146" s="102"/>
      <c r="BJ146" s="102"/>
      <c r="BM146" s="102"/>
      <c r="BQ146" s="102"/>
      <c r="BT146" s="102"/>
    </row>
    <row r="147" spans="2:72" x14ac:dyDescent="0.25">
      <c r="B147" s="102"/>
      <c r="C147" s="102"/>
      <c r="G147" s="102"/>
      <c r="H147" s="102"/>
      <c r="K147" s="102"/>
      <c r="N147" s="102"/>
      <c r="Q147" s="102"/>
      <c r="T147" s="102"/>
      <c r="W147" s="102"/>
      <c r="Z147" s="102"/>
      <c r="AC147" s="102"/>
      <c r="AF147" s="102"/>
      <c r="AI147" s="102"/>
      <c r="AL147" s="102"/>
      <c r="AO147" s="102"/>
      <c r="AR147" s="102"/>
      <c r="AU147" s="102"/>
      <c r="AX147" s="102"/>
      <c r="BA147" s="102"/>
      <c r="BD147" s="102"/>
      <c r="BG147" s="102"/>
      <c r="BJ147" s="102"/>
      <c r="BM147" s="102"/>
      <c r="BQ147" s="102"/>
      <c r="BT147" s="102"/>
    </row>
    <row r="148" spans="2:72" x14ac:dyDescent="0.25">
      <c r="B148" s="102"/>
      <c r="C148" s="102"/>
      <c r="G148" s="102"/>
      <c r="H148" s="102"/>
      <c r="K148" s="102"/>
      <c r="N148" s="102"/>
      <c r="Q148" s="102"/>
      <c r="T148" s="102"/>
      <c r="W148" s="102"/>
      <c r="Z148" s="102"/>
      <c r="AC148" s="102"/>
      <c r="AF148" s="102"/>
      <c r="AI148" s="102"/>
      <c r="AL148" s="102"/>
      <c r="AO148" s="102"/>
      <c r="AR148" s="102"/>
      <c r="AU148" s="102"/>
      <c r="AX148" s="102"/>
      <c r="BA148" s="102"/>
      <c r="BD148" s="102"/>
      <c r="BG148" s="102"/>
      <c r="BJ148" s="102"/>
      <c r="BM148" s="102"/>
      <c r="BQ148" s="102"/>
      <c r="BT148" s="102"/>
    </row>
    <row r="149" spans="2:72" x14ac:dyDescent="0.25">
      <c r="B149" s="102"/>
      <c r="C149" s="102"/>
      <c r="G149" s="102"/>
      <c r="H149" s="102"/>
      <c r="K149" s="102"/>
      <c r="N149" s="102"/>
      <c r="Q149" s="102"/>
      <c r="T149" s="102"/>
      <c r="W149" s="102"/>
      <c r="Z149" s="102"/>
      <c r="AC149" s="102"/>
      <c r="AF149" s="102"/>
      <c r="AI149" s="102"/>
      <c r="AL149" s="102"/>
      <c r="AO149" s="102"/>
      <c r="AR149" s="102"/>
      <c r="AU149" s="102"/>
      <c r="AX149" s="102"/>
      <c r="BA149" s="102"/>
      <c r="BD149" s="102"/>
      <c r="BG149" s="102"/>
      <c r="BJ149" s="102"/>
      <c r="BM149" s="102"/>
      <c r="BQ149" s="102"/>
      <c r="BT149" s="102"/>
    </row>
    <row r="150" spans="2:72" x14ac:dyDescent="0.25">
      <c r="B150" s="102"/>
      <c r="C150" s="102"/>
      <c r="G150" s="102"/>
      <c r="H150" s="102"/>
      <c r="K150" s="102"/>
      <c r="N150" s="102"/>
      <c r="Q150" s="102"/>
      <c r="T150" s="102"/>
      <c r="W150" s="102"/>
      <c r="Z150" s="102"/>
      <c r="AC150" s="102"/>
      <c r="AF150" s="102"/>
      <c r="AI150" s="102"/>
      <c r="AL150" s="102"/>
      <c r="AO150" s="102"/>
      <c r="AR150" s="102"/>
      <c r="AU150" s="102"/>
      <c r="AX150" s="102"/>
      <c r="BA150" s="102"/>
      <c r="BD150" s="102"/>
      <c r="BG150" s="102"/>
      <c r="BJ150" s="102"/>
      <c r="BM150" s="102"/>
      <c r="BQ150" s="102"/>
      <c r="BT150" s="102"/>
    </row>
    <row r="151" spans="2:72" x14ac:dyDescent="0.25">
      <c r="B151" s="102"/>
      <c r="C151" s="102"/>
      <c r="G151" s="102"/>
      <c r="H151" s="102"/>
      <c r="K151" s="102"/>
      <c r="N151" s="102"/>
      <c r="Q151" s="102"/>
      <c r="T151" s="102"/>
      <c r="W151" s="102"/>
      <c r="Z151" s="102"/>
      <c r="AC151" s="102"/>
      <c r="AF151" s="102"/>
      <c r="AI151" s="102"/>
      <c r="AL151" s="102"/>
      <c r="AO151" s="102"/>
      <c r="AR151" s="102"/>
      <c r="AU151" s="102"/>
      <c r="AX151" s="102"/>
      <c r="BA151" s="102"/>
      <c r="BD151" s="102"/>
      <c r="BG151" s="102"/>
      <c r="BJ151" s="102"/>
      <c r="BM151" s="102"/>
      <c r="BQ151" s="102"/>
      <c r="BT151" s="102"/>
    </row>
    <row r="152" spans="2:72" x14ac:dyDescent="0.25">
      <c r="B152" s="102"/>
      <c r="C152" s="102"/>
      <c r="G152" s="102"/>
      <c r="H152" s="102"/>
      <c r="K152" s="102"/>
      <c r="N152" s="102"/>
      <c r="Q152" s="102"/>
      <c r="T152" s="102"/>
      <c r="W152" s="102"/>
      <c r="Z152" s="102"/>
      <c r="AC152" s="102"/>
      <c r="AF152" s="102"/>
      <c r="AI152" s="102"/>
      <c r="AL152" s="102"/>
      <c r="AO152" s="102"/>
      <c r="AR152" s="102"/>
      <c r="AU152" s="102"/>
      <c r="AX152" s="102"/>
      <c r="BA152" s="102"/>
      <c r="BD152" s="102"/>
      <c r="BG152" s="102"/>
      <c r="BJ152" s="102"/>
      <c r="BM152" s="102"/>
      <c r="BQ152" s="102"/>
      <c r="BT152" s="102"/>
    </row>
    <row r="153" spans="2:72" x14ac:dyDescent="0.25">
      <c r="B153" s="102"/>
      <c r="C153" s="102"/>
      <c r="G153" s="102"/>
      <c r="H153" s="102"/>
      <c r="K153" s="102"/>
      <c r="N153" s="102"/>
      <c r="Q153" s="102"/>
      <c r="T153" s="102"/>
      <c r="W153" s="102"/>
      <c r="Z153" s="102"/>
      <c r="AC153" s="102"/>
      <c r="AF153" s="102"/>
      <c r="AI153" s="102"/>
      <c r="AL153" s="102"/>
      <c r="AO153" s="102"/>
      <c r="AR153" s="102"/>
      <c r="AU153" s="102"/>
      <c r="AX153" s="102"/>
      <c r="BA153" s="102"/>
      <c r="BD153" s="102"/>
      <c r="BG153" s="102"/>
      <c r="BJ153" s="102"/>
      <c r="BM153" s="102"/>
      <c r="BQ153" s="102"/>
      <c r="BT153" s="102"/>
    </row>
    <row r="154" spans="2:72" x14ac:dyDescent="0.25">
      <c r="B154" s="102"/>
      <c r="C154" s="102"/>
      <c r="G154" s="102"/>
      <c r="H154" s="102"/>
      <c r="K154" s="102"/>
      <c r="N154" s="102"/>
      <c r="Q154" s="102"/>
      <c r="T154" s="102"/>
      <c r="W154" s="102"/>
      <c r="Z154" s="102"/>
      <c r="AC154" s="102"/>
      <c r="AF154" s="102"/>
      <c r="AI154" s="102"/>
      <c r="AL154" s="102"/>
      <c r="AO154" s="102"/>
      <c r="AR154" s="102"/>
      <c r="AU154" s="102"/>
      <c r="AX154" s="102"/>
      <c r="BA154" s="102"/>
      <c r="BD154" s="102"/>
      <c r="BG154" s="102"/>
      <c r="BJ154" s="102"/>
      <c r="BM154" s="102"/>
      <c r="BQ154" s="102"/>
      <c r="BT154" s="102"/>
    </row>
    <row r="155" spans="2:72" x14ac:dyDescent="0.25">
      <c r="B155" s="102"/>
      <c r="C155" s="102"/>
      <c r="G155" s="102"/>
      <c r="H155" s="102"/>
      <c r="K155" s="102"/>
      <c r="N155" s="102"/>
      <c r="Q155" s="102"/>
      <c r="T155" s="102"/>
      <c r="W155" s="102"/>
      <c r="Z155" s="102"/>
      <c r="AC155" s="102"/>
      <c r="AF155" s="102"/>
      <c r="AI155" s="102"/>
      <c r="AL155" s="102"/>
      <c r="AO155" s="102"/>
      <c r="AR155" s="102"/>
      <c r="AU155" s="102"/>
      <c r="AX155" s="102"/>
      <c r="BA155" s="102"/>
      <c r="BD155" s="102"/>
      <c r="BG155" s="102"/>
      <c r="BJ155" s="102"/>
      <c r="BM155" s="102"/>
      <c r="BQ155" s="102"/>
      <c r="BT155" s="102"/>
    </row>
    <row r="156" spans="2:72" x14ac:dyDescent="0.25">
      <c r="B156" s="102"/>
      <c r="C156" s="102"/>
      <c r="G156" s="102"/>
      <c r="H156" s="102"/>
      <c r="K156" s="102"/>
      <c r="N156" s="102"/>
      <c r="Q156" s="102"/>
      <c r="T156" s="102"/>
      <c r="W156" s="102"/>
      <c r="Z156" s="102"/>
      <c r="AC156" s="102"/>
      <c r="AF156" s="102"/>
      <c r="AI156" s="102"/>
      <c r="AL156" s="102"/>
      <c r="AO156" s="102"/>
      <c r="AR156" s="102"/>
      <c r="AU156" s="102"/>
      <c r="AX156" s="102"/>
      <c r="BA156" s="102"/>
      <c r="BD156" s="102"/>
      <c r="BG156" s="102"/>
      <c r="BJ156" s="102"/>
      <c r="BM156" s="102"/>
      <c r="BQ156" s="102"/>
      <c r="BT156" s="102"/>
    </row>
    <row r="157" spans="2:72" x14ac:dyDescent="0.25">
      <c r="B157" s="102"/>
      <c r="C157" s="102"/>
      <c r="G157" s="102"/>
      <c r="H157" s="102"/>
      <c r="K157" s="102"/>
      <c r="N157" s="102"/>
      <c r="Q157" s="102"/>
      <c r="T157" s="102"/>
      <c r="W157" s="102"/>
      <c r="Z157" s="102"/>
      <c r="AC157" s="102"/>
      <c r="AF157" s="102"/>
      <c r="AI157" s="102"/>
      <c r="AL157" s="102"/>
      <c r="AO157" s="102"/>
      <c r="AR157" s="102"/>
      <c r="AU157" s="102"/>
      <c r="AX157" s="102"/>
      <c r="BA157" s="102"/>
      <c r="BD157" s="102"/>
      <c r="BG157" s="102"/>
      <c r="BJ157" s="102"/>
      <c r="BM157" s="102"/>
      <c r="BQ157" s="102"/>
      <c r="BT157" s="102"/>
    </row>
    <row r="158" spans="2:72" x14ac:dyDescent="0.25">
      <c r="B158" s="102"/>
      <c r="C158" s="102"/>
      <c r="G158" s="102"/>
      <c r="H158" s="102"/>
      <c r="K158" s="102"/>
      <c r="N158" s="102"/>
      <c r="Q158" s="102"/>
      <c r="T158" s="102"/>
      <c r="W158" s="102"/>
      <c r="Z158" s="102"/>
      <c r="AC158" s="102"/>
      <c r="AF158" s="102"/>
      <c r="AI158" s="102"/>
      <c r="AL158" s="102"/>
      <c r="AO158" s="102"/>
      <c r="AR158" s="102"/>
      <c r="AU158" s="102"/>
      <c r="AX158" s="102"/>
      <c r="BA158" s="102"/>
      <c r="BD158" s="102"/>
      <c r="BG158" s="102"/>
      <c r="BJ158" s="102"/>
      <c r="BM158" s="102"/>
      <c r="BQ158" s="102"/>
      <c r="BT158" s="102"/>
    </row>
    <row r="159" spans="2:72" x14ac:dyDescent="0.25">
      <c r="B159" s="102"/>
      <c r="C159" s="102"/>
      <c r="G159" s="102"/>
      <c r="H159" s="102"/>
      <c r="K159" s="102"/>
      <c r="N159" s="102"/>
      <c r="Q159" s="102"/>
      <c r="T159" s="102"/>
      <c r="W159" s="102"/>
      <c r="Z159" s="102"/>
      <c r="AC159" s="102"/>
      <c r="AF159" s="102"/>
      <c r="AI159" s="102"/>
      <c r="AL159" s="102"/>
      <c r="AO159" s="102"/>
      <c r="AR159" s="102"/>
      <c r="AU159" s="102"/>
      <c r="AX159" s="102"/>
      <c r="BA159" s="102"/>
      <c r="BD159" s="102"/>
      <c r="BG159" s="102"/>
      <c r="BJ159" s="102"/>
      <c r="BM159" s="102"/>
      <c r="BQ159" s="102"/>
      <c r="BT159" s="102"/>
    </row>
    <row r="160" spans="2:72" x14ac:dyDescent="0.25">
      <c r="B160" s="102"/>
      <c r="C160" s="102"/>
      <c r="G160" s="102"/>
      <c r="H160" s="102"/>
      <c r="K160" s="102"/>
      <c r="N160" s="102"/>
      <c r="Q160" s="102"/>
      <c r="T160" s="102"/>
      <c r="W160" s="102"/>
      <c r="Z160" s="102"/>
      <c r="AC160" s="102"/>
      <c r="AF160" s="102"/>
      <c r="AI160" s="102"/>
      <c r="AL160" s="102"/>
      <c r="AO160" s="102"/>
      <c r="AR160" s="102"/>
      <c r="AU160" s="102"/>
      <c r="AX160" s="102"/>
      <c r="BA160" s="102"/>
      <c r="BD160" s="102"/>
      <c r="BG160" s="102"/>
      <c r="BJ160" s="102"/>
      <c r="BM160" s="102"/>
      <c r="BQ160" s="102"/>
      <c r="BT160" s="102"/>
    </row>
    <row r="161" spans="2:72" x14ac:dyDescent="0.25">
      <c r="B161" s="102"/>
      <c r="C161" s="102"/>
      <c r="G161" s="102"/>
      <c r="H161" s="102"/>
      <c r="K161" s="102"/>
      <c r="N161" s="102"/>
      <c r="Q161" s="102"/>
      <c r="T161" s="102"/>
      <c r="W161" s="102"/>
      <c r="Z161" s="102"/>
      <c r="AC161" s="102"/>
      <c r="AF161" s="102"/>
      <c r="AI161" s="102"/>
      <c r="AL161" s="102"/>
      <c r="AO161" s="102"/>
      <c r="AR161" s="102"/>
      <c r="AU161" s="102"/>
      <c r="AX161" s="102"/>
      <c r="BA161" s="102"/>
      <c r="BD161" s="102"/>
      <c r="BG161" s="102"/>
      <c r="BJ161" s="102"/>
      <c r="BM161" s="102"/>
      <c r="BQ161" s="102"/>
      <c r="BT161" s="102"/>
    </row>
    <row r="162" spans="2:72" x14ac:dyDescent="0.25">
      <c r="B162" s="102"/>
      <c r="C162" s="102"/>
      <c r="G162" s="102"/>
      <c r="H162" s="102"/>
      <c r="K162" s="102"/>
      <c r="N162" s="102"/>
      <c r="Q162" s="102"/>
      <c r="T162" s="102"/>
      <c r="W162" s="102"/>
      <c r="Z162" s="102"/>
      <c r="AC162" s="102"/>
      <c r="AF162" s="102"/>
      <c r="AI162" s="102"/>
      <c r="AL162" s="102"/>
      <c r="AO162" s="102"/>
      <c r="AR162" s="102"/>
      <c r="AU162" s="102"/>
      <c r="AX162" s="102"/>
      <c r="BA162" s="102"/>
      <c r="BD162" s="102"/>
      <c r="BG162" s="102"/>
      <c r="BJ162" s="102"/>
      <c r="BM162" s="102"/>
      <c r="BQ162" s="102"/>
      <c r="BT162" s="102"/>
    </row>
    <row r="163" spans="2:72" x14ac:dyDescent="0.25">
      <c r="B163" s="102"/>
      <c r="C163" s="102"/>
      <c r="G163" s="102"/>
      <c r="H163" s="102"/>
      <c r="K163" s="102"/>
      <c r="N163" s="102"/>
      <c r="Q163" s="102"/>
      <c r="T163" s="102"/>
      <c r="W163" s="102"/>
      <c r="Z163" s="102"/>
      <c r="AC163" s="102"/>
      <c r="AF163" s="102"/>
      <c r="AI163" s="102"/>
      <c r="AL163" s="102"/>
      <c r="AO163" s="102"/>
      <c r="AR163" s="102"/>
      <c r="AU163" s="102"/>
      <c r="AX163" s="102"/>
      <c r="BA163" s="102"/>
      <c r="BD163" s="102"/>
      <c r="BG163" s="102"/>
      <c r="BJ163" s="102"/>
      <c r="BM163" s="102"/>
      <c r="BQ163" s="102"/>
      <c r="BT163" s="102"/>
    </row>
    <row r="164" spans="2:72" x14ac:dyDescent="0.25">
      <c r="B164" s="102"/>
      <c r="C164" s="102"/>
      <c r="G164" s="102"/>
      <c r="H164" s="102"/>
      <c r="K164" s="102"/>
      <c r="N164" s="102"/>
      <c r="Q164" s="102"/>
      <c r="T164" s="102"/>
      <c r="W164" s="102"/>
      <c r="Z164" s="102"/>
      <c r="AC164" s="102"/>
      <c r="AF164" s="102"/>
      <c r="AI164" s="102"/>
      <c r="AL164" s="102"/>
      <c r="AO164" s="102"/>
      <c r="AR164" s="102"/>
      <c r="AU164" s="102"/>
      <c r="AX164" s="102"/>
      <c r="BA164" s="102"/>
      <c r="BD164" s="102"/>
      <c r="BG164" s="102"/>
      <c r="BJ164" s="102"/>
      <c r="BM164" s="102"/>
      <c r="BQ164" s="102"/>
      <c r="BT164" s="102"/>
    </row>
    <row r="165" spans="2:72" x14ac:dyDescent="0.25">
      <c r="B165" s="102"/>
      <c r="C165" s="102"/>
      <c r="G165" s="102"/>
      <c r="H165" s="102"/>
      <c r="K165" s="102"/>
      <c r="N165" s="102"/>
      <c r="Q165" s="102"/>
      <c r="T165" s="102"/>
      <c r="W165" s="102"/>
      <c r="Z165" s="102"/>
      <c r="AC165" s="102"/>
      <c r="AF165" s="102"/>
      <c r="AI165" s="102"/>
      <c r="AL165" s="102"/>
      <c r="AO165" s="102"/>
      <c r="AR165" s="102"/>
      <c r="AU165" s="102"/>
      <c r="AX165" s="102"/>
      <c r="BA165" s="102"/>
      <c r="BD165" s="102"/>
      <c r="BG165" s="102"/>
      <c r="BJ165" s="102"/>
      <c r="BM165" s="102"/>
      <c r="BQ165" s="102"/>
      <c r="BT165" s="102"/>
    </row>
    <row r="166" spans="2:72" x14ac:dyDescent="0.25">
      <c r="B166" s="102"/>
      <c r="C166" s="102"/>
      <c r="G166" s="102"/>
      <c r="H166" s="102"/>
      <c r="K166" s="102"/>
      <c r="N166" s="102"/>
      <c r="Q166" s="102"/>
      <c r="T166" s="102"/>
      <c r="W166" s="102"/>
      <c r="Z166" s="102"/>
      <c r="AC166" s="102"/>
      <c r="AF166" s="102"/>
      <c r="AI166" s="102"/>
      <c r="AL166" s="102"/>
      <c r="AO166" s="102"/>
      <c r="AR166" s="102"/>
      <c r="AU166" s="102"/>
      <c r="AX166" s="102"/>
      <c r="BA166" s="102"/>
      <c r="BD166" s="102"/>
      <c r="BG166" s="102"/>
      <c r="BJ166" s="102"/>
      <c r="BM166" s="102"/>
      <c r="BQ166" s="102"/>
      <c r="BT166" s="102"/>
    </row>
    <row r="167" spans="2:72" x14ac:dyDescent="0.25">
      <c r="B167" s="102"/>
      <c r="C167" s="102"/>
      <c r="G167" s="102"/>
      <c r="H167" s="102"/>
      <c r="K167" s="102"/>
      <c r="N167" s="102"/>
      <c r="Q167" s="102"/>
      <c r="T167" s="102"/>
      <c r="W167" s="102"/>
      <c r="Z167" s="102"/>
      <c r="AC167" s="102"/>
      <c r="AF167" s="102"/>
      <c r="AI167" s="102"/>
      <c r="AL167" s="102"/>
      <c r="AO167" s="102"/>
      <c r="AR167" s="102"/>
      <c r="AU167" s="102"/>
      <c r="AX167" s="102"/>
      <c r="BA167" s="102"/>
      <c r="BD167" s="102"/>
      <c r="BG167" s="102"/>
      <c r="BJ167" s="102"/>
      <c r="BM167" s="102"/>
      <c r="BQ167" s="102"/>
      <c r="BT167" s="102"/>
    </row>
    <row r="168" spans="2:72" x14ac:dyDescent="0.25">
      <c r="B168" s="102"/>
      <c r="C168" s="102"/>
      <c r="G168" s="102"/>
      <c r="H168" s="102"/>
      <c r="K168" s="102"/>
      <c r="N168" s="102"/>
      <c r="Q168" s="102"/>
      <c r="T168" s="102"/>
      <c r="W168" s="102"/>
      <c r="Z168" s="102"/>
      <c r="AC168" s="102"/>
      <c r="AF168" s="102"/>
      <c r="AI168" s="102"/>
      <c r="AL168" s="102"/>
      <c r="AO168" s="102"/>
      <c r="AR168" s="102"/>
      <c r="AU168" s="102"/>
      <c r="AX168" s="102"/>
      <c r="BA168" s="102"/>
      <c r="BD168" s="102"/>
      <c r="BG168" s="102"/>
      <c r="BJ168" s="102"/>
      <c r="BM168" s="102"/>
      <c r="BQ168" s="102"/>
      <c r="BT168" s="102"/>
    </row>
    <row r="169" spans="2:72" x14ac:dyDescent="0.25">
      <c r="C169" s="102"/>
      <c r="H169" s="102"/>
      <c r="K169" s="102"/>
      <c r="N169" s="102"/>
      <c r="Q169" s="102"/>
      <c r="T169" s="102"/>
      <c r="W169" s="102"/>
      <c r="Z169" s="102"/>
      <c r="AC169" s="102"/>
      <c r="AF169" s="102"/>
      <c r="AI169" s="102"/>
      <c r="AL169" s="102"/>
      <c r="AO169" s="102"/>
      <c r="AR169" s="102"/>
      <c r="AU169" s="102"/>
      <c r="AX169" s="102"/>
      <c r="BA169" s="102"/>
      <c r="BD169" s="102"/>
      <c r="BG169" s="102"/>
      <c r="BJ169" s="102"/>
      <c r="BM169" s="102"/>
      <c r="BQ169" s="102"/>
      <c r="BT169" s="102"/>
    </row>
    <row r="170" spans="2:72" x14ac:dyDescent="0.25">
      <c r="C170" s="102"/>
      <c r="H170" s="102"/>
      <c r="K170" s="102"/>
      <c r="N170" s="102"/>
      <c r="Q170" s="102"/>
      <c r="T170" s="102"/>
      <c r="W170" s="102"/>
      <c r="Z170" s="102"/>
      <c r="AC170" s="102"/>
      <c r="AF170" s="102"/>
      <c r="AI170" s="102"/>
      <c r="AL170" s="102"/>
      <c r="AO170" s="102"/>
      <c r="AR170" s="102"/>
      <c r="AU170" s="102"/>
      <c r="AX170" s="102"/>
      <c r="BA170" s="102"/>
      <c r="BD170" s="102"/>
      <c r="BG170" s="102"/>
      <c r="BJ170" s="102"/>
      <c r="BM170" s="102"/>
      <c r="BQ170" s="102"/>
      <c r="BT170" s="102"/>
    </row>
    <row r="171" spans="2:72" x14ac:dyDescent="0.25">
      <c r="C171" s="102"/>
      <c r="H171" s="102"/>
      <c r="K171" s="102"/>
      <c r="N171" s="102"/>
      <c r="Q171" s="102"/>
      <c r="T171" s="102"/>
      <c r="W171" s="102"/>
      <c r="Z171" s="102"/>
      <c r="AC171" s="102"/>
      <c r="AF171" s="102"/>
      <c r="AI171" s="102"/>
      <c r="AL171" s="102"/>
      <c r="AO171" s="102"/>
      <c r="AR171" s="102"/>
      <c r="AU171" s="102"/>
      <c r="AX171" s="102"/>
      <c r="BA171" s="102"/>
      <c r="BD171" s="102"/>
      <c r="BG171" s="102"/>
      <c r="BJ171" s="102"/>
      <c r="BM171" s="102"/>
      <c r="BQ171" s="102"/>
      <c r="BT171" s="102"/>
    </row>
    <row r="172" spans="2:72" x14ac:dyDescent="0.25">
      <c r="C172" s="102"/>
      <c r="H172" s="102"/>
      <c r="K172" s="102"/>
      <c r="N172" s="102"/>
      <c r="Q172" s="102"/>
      <c r="T172" s="102"/>
      <c r="W172" s="102"/>
      <c r="Z172" s="102"/>
      <c r="AC172" s="102"/>
      <c r="AF172" s="102"/>
      <c r="AI172" s="102"/>
      <c r="AL172" s="102"/>
      <c r="AO172" s="102"/>
      <c r="AR172" s="102"/>
      <c r="AU172" s="102"/>
      <c r="AX172" s="102"/>
      <c r="BA172" s="102"/>
      <c r="BD172" s="102"/>
      <c r="BG172" s="102"/>
      <c r="BJ172" s="102"/>
      <c r="BM172" s="102"/>
      <c r="BQ172" s="102"/>
      <c r="BT172" s="102"/>
    </row>
    <row r="173" spans="2:72" x14ac:dyDescent="0.25">
      <c r="C173" s="102"/>
      <c r="H173" s="102"/>
      <c r="K173" s="102"/>
      <c r="N173" s="102"/>
      <c r="Q173" s="102"/>
      <c r="T173" s="102"/>
      <c r="W173" s="102"/>
      <c r="Z173" s="102"/>
      <c r="AC173" s="102"/>
      <c r="AF173" s="102"/>
      <c r="AI173" s="102"/>
      <c r="AL173" s="102"/>
      <c r="AO173" s="102"/>
      <c r="AR173" s="102"/>
      <c r="AU173" s="102"/>
      <c r="AX173" s="102"/>
      <c r="BA173" s="102"/>
      <c r="BD173" s="102"/>
      <c r="BG173" s="102"/>
      <c r="BJ173" s="102"/>
      <c r="BM173" s="102"/>
      <c r="BQ173" s="102"/>
      <c r="BT173" s="102"/>
    </row>
    <row r="174" spans="2:72" x14ac:dyDescent="0.25">
      <c r="C174" s="102"/>
      <c r="H174" s="102"/>
      <c r="K174" s="102"/>
      <c r="N174" s="102"/>
      <c r="Q174" s="102"/>
      <c r="T174" s="102"/>
      <c r="W174" s="102"/>
      <c r="Z174" s="102"/>
      <c r="AC174" s="102"/>
      <c r="AF174" s="102"/>
      <c r="AI174" s="102"/>
      <c r="AL174" s="102"/>
      <c r="AO174" s="102"/>
      <c r="AR174" s="102"/>
      <c r="AU174" s="102"/>
      <c r="AX174" s="102"/>
      <c r="BA174" s="102"/>
      <c r="BD174" s="102"/>
      <c r="BG174" s="102"/>
      <c r="BJ174" s="102"/>
      <c r="BM174" s="102"/>
      <c r="BQ174" s="102"/>
      <c r="BT174" s="102"/>
    </row>
    <row r="175" spans="2:72" x14ac:dyDescent="0.25">
      <c r="C175" s="102"/>
      <c r="H175" s="102"/>
      <c r="K175" s="102"/>
      <c r="N175" s="102"/>
      <c r="Q175" s="102"/>
      <c r="T175" s="102"/>
      <c r="W175" s="102"/>
      <c r="Z175" s="102"/>
      <c r="AC175" s="102"/>
      <c r="AF175" s="102"/>
      <c r="AI175" s="102"/>
      <c r="AL175" s="102"/>
      <c r="AO175" s="102"/>
      <c r="AR175" s="102"/>
      <c r="AU175" s="102"/>
      <c r="AX175" s="102"/>
      <c r="BA175" s="102"/>
      <c r="BD175" s="102"/>
      <c r="BG175" s="102"/>
      <c r="BJ175" s="102"/>
      <c r="BM175" s="102"/>
      <c r="BQ175" s="102"/>
      <c r="BT175" s="102"/>
    </row>
    <row r="176" spans="2:72" x14ac:dyDescent="0.25">
      <c r="C176" s="102"/>
      <c r="H176" s="102"/>
      <c r="K176" s="102"/>
      <c r="N176" s="102"/>
      <c r="Q176" s="102"/>
      <c r="T176" s="102"/>
      <c r="W176" s="102"/>
      <c r="Z176" s="102"/>
      <c r="AC176" s="102"/>
      <c r="AF176" s="102"/>
      <c r="AI176" s="102"/>
      <c r="AL176" s="102"/>
      <c r="AO176" s="102"/>
      <c r="AR176" s="102"/>
      <c r="AU176" s="102"/>
      <c r="AX176" s="102"/>
      <c r="BA176" s="102"/>
      <c r="BD176" s="102"/>
      <c r="BG176" s="102"/>
      <c r="BJ176" s="102"/>
      <c r="BM176" s="102"/>
      <c r="BQ176" s="102"/>
      <c r="BT176" s="102"/>
    </row>
    <row r="177" spans="3:72" x14ac:dyDescent="0.25">
      <c r="C177" s="102"/>
      <c r="H177" s="102"/>
      <c r="K177" s="102"/>
      <c r="N177" s="102"/>
      <c r="Q177" s="102"/>
      <c r="T177" s="102"/>
      <c r="W177" s="102"/>
      <c r="Z177" s="102"/>
      <c r="AC177" s="102"/>
      <c r="AF177" s="102"/>
      <c r="AI177" s="102"/>
      <c r="AL177" s="102"/>
      <c r="AO177" s="102"/>
      <c r="AR177" s="102"/>
      <c r="AU177" s="102"/>
      <c r="AX177" s="102"/>
      <c r="BA177" s="102"/>
      <c r="BD177" s="102"/>
      <c r="BG177" s="102"/>
      <c r="BJ177" s="102"/>
      <c r="BM177" s="102"/>
      <c r="BQ177" s="102"/>
      <c r="BT177" s="102"/>
    </row>
    <row r="178" spans="3:72" x14ac:dyDescent="0.25">
      <c r="C178" s="102"/>
      <c r="H178" s="102"/>
      <c r="K178" s="102"/>
      <c r="N178" s="102"/>
      <c r="Q178" s="102"/>
      <c r="T178" s="102"/>
      <c r="W178" s="102"/>
      <c r="Z178" s="102"/>
      <c r="AC178" s="102"/>
      <c r="AF178" s="102"/>
      <c r="AI178" s="102"/>
      <c r="AL178" s="102"/>
      <c r="AO178" s="102"/>
      <c r="AR178" s="102"/>
      <c r="AU178" s="102"/>
      <c r="AX178" s="102"/>
      <c r="BA178" s="102"/>
      <c r="BD178" s="102"/>
      <c r="BG178" s="102"/>
      <c r="BJ178" s="102"/>
      <c r="BM178" s="102"/>
      <c r="BQ178" s="102"/>
      <c r="BT178" s="102"/>
    </row>
    <row r="179" spans="3:72" x14ac:dyDescent="0.25">
      <c r="C179" s="102"/>
      <c r="H179" s="102"/>
      <c r="K179" s="102"/>
      <c r="N179" s="102"/>
      <c r="Q179" s="102"/>
      <c r="T179" s="102"/>
      <c r="W179" s="102"/>
      <c r="Z179" s="102"/>
      <c r="AC179" s="102"/>
      <c r="AF179" s="102"/>
      <c r="AI179" s="102"/>
      <c r="AL179" s="102"/>
      <c r="AO179" s="102"/>
      <c r="AR179" s="102"/>
      <c r="AU179" s="102"/>
      <c r="AX179" s="102"/>
      <c r="BA179" s="102"/>
      <c r="BD179" s="102"/>
      <c r="BG179" s="102"/>
      <c r="BJ179" s="102"/>
      <c r="BM179" s="102"/>
      <c r="BQ179" s="102"/>
      <c r="BT179" s="102"/>
    </row>
    <row r="180" spans="3:72" x14ac:dyDescent="0.25">
      <c r="C180" s="102"/>
      <c r="H180" s="102"/>
      <c r="K180" s="102"/>
      <c r="N180" s="102"/>
      <c r="Q180" s="102"/>
      <c r="T180" s="102"/>
      <c r="W180" s="102"/>
      <c r="Z180" s="102"/>
      <c r="AC180" s="102"/>
      <c r="AF180" s="102"/>
      <c r="AI180" s="102"/>
      <c r="AL180" s="102"/>
      <c r="AO180" s="102"/>
      <c r="AR180" s="102"/>
      <c r="AU180" s="102"/>
      <c r="AX180" s="102"/>
      <c r="BA180" s="102"/>
      <c r="BD180" s="102"/>
      <c r="BG180" s="102"/>
      <c r="BJ180" s="102"/>
      <c r="BM180" s="102"/>
      <c r="BQ180" s="102"/>
      <c r="BT180" s="102"/>
    </row>
    <row r="181" spans="3:72" x14ac:dyDescent="0.25">
      <c r="C181" s="102"/>
      <c r="H181" s="102"/>
      <c r="K181" s="102"/>
      <c r="N181" s="102"/>
      <c r="Q181" s="102"/>
      <c r="T181" s="102"/>
      <c r="W181" s="102"/>
      <c r="Z181" s="102"/>
      <c r="AC181" s="102"/>
      <c r="AF181" s="102"/>
      <c r="AI181" s="102"/>
      <c r="AL181" s="102"/>
      <c r="AO181" s="102"/>
      <c r="AR181" s="102"/>
      <c r="AU181" s="102"/>
      <c r="AX181" s="102"/>
      <c r="BA181" s="102"/>
      <c r="BD181" s="102"/>
      <c r="BG181" s="102"/>
      <c r="BJ181" s="102"/>
      <c r="BM181" s="102"/>
      <c r="BQ181" s="102"/>
      <c r="BT181" s="102"/>
    </row>
    <row r="182" spans="3:72" x14ac:dyDescent="0.25">
      <c r="C182" s="102"/>
      <c r="H182" s="102"/>
      <c r="K182" s="102"/>
      <c r="N182" s="102"/>
      <c r="Q182" s="102"/>
      <c r="T182" s="102"/>
      <c r="W182" s="102"/>
      <c r="Z182" s="102"/>
      <c r="AC182" s="102"/>
      <c r="AF182" s="102"/>
      <c r="AI182" s="102"/>
      <c r="AL182" s="102"/>
      <c r="AO182" s="102"/>
      <c r="AR182" s="102"/>
      <c r="AU182" s="102"/>
      <c r="AX182" s="102"/>
      <c r="BA182" s="102"/>
      <c r="BD182" s="102"/>
      <c r="BG182" s="102"/>
      <c r="BJ182" s="102"/>
      <c r="BM182" s="102"/>
      <c r="BQ182" s="102"/>
      <c r="BT182" s="102"/>
    </row>
    <row r="183" spans="3:72" x14ac:dyDescent="0.25">
      <c r="C183" s="102"/>
      <c r="H183" s="102"/>
      <c r="K183" s="102"/>
      <c r="N183" s="102"/>
      <c r="Q183" s="102"/>
      <c r="T183" s="102"/>
      <c r="W183" s="102"/>
      <c r="Z183" s="102"/>
      <c r="AC183" s="102"/>
      <c r="AF183" s="102"/>
      <c r="AI183" s="102"/>
      <c r="AL183" s="102"/>
      <c r="AO183" s="102"/>
      <c r="AR183" s="102"/>
      <c r="AU183" s="102"/>
      <c r="AX183" s="102"/>
      <c r="BA183" s="102"/>
      <c r="BD183" s="102"/>
      <c r="BG183" s="102"/>
      <c r="BJ183" s="102"/>
      <c r="BM183" s="102"/>
      <c r="BQ183" s="102"/>
      <c r="BT183" s="102"/>
    </row>
    <row r="184" spans="3:72" x14ac:dyDescent="0.25">
      <c r="C184" s="102"/>
      <c r="H184" s="102"/>
      <c r="K184" s="102"/>
      <c r="N184" s="102"/>
      <c r="Q184" s="102"/>
      <c r="T184" s="102"/>
      <c r="W184" s="102"/>
      <c r="Z184" s="102"/>
      <c r="AC184" s="102"/>
      <c r="AF184" s="102"/>
      <c r="AI184" s="102"/>
      <c r="AL184" s="102"/>
      <c r="AO184" s="102"/>
      <c r="AR184" s="102"/>
      <c r="AU184" s="102"/>
      <c r="AX184" s="102"/>
      <c r="BA184" s="102"/>
      <c r="BD184" s="102"/>
      <c r="BG184" s="102"/>
      <c r="BJ184" s="102"/>
      <c r="BM184" s="102"/>
      <c r="BQ184" s="102"/>
      <c r="BT184" s="102"/>
    </row>
    <row r="185" spans="3:72" x14ac:dyDescent="0.25">
      <c r="C185" s="102"/>
      <c r="H185" s="102"/>
      <c r="K185" s="102"/>
      <c r="N185" s="102"/>
      <c r="Q185" s="102"/>
      <c r="T185" s="102"/>
      <c r="W185" s="102"/>
      <c r="Z185" s="102"/>
      <c r="AC185" s="102"/>
      <c r="AF185" s="102"/>
      <c r="AI185" s="102"/>
      <c r="AL185" s="102"/>
      <c r="AO185" s="102"/>
      <c r="AR185" s="102"/>
      <c r="AU185" s="102"/>
      <c r="AX185" s="102"/>
      <c r="BA185" s="102"/>
      <c r="BD185" s="102"/>
      <c r="BG185" s="102"/>
      <c r="BJ185" s="102"/>
      <c r="BM185" s="102"/>
      <c r="BQ185" s="102"/>
      <c r="BT185" s="102"/>
    </row>
    <row r="186" spans="3:72" x14ac:dyDescent="0.25">
      <c r="C186" s="102"/>
      <c r="H186" s="102"/>
      <c r="K186" s="102"/>
      <c r="N186" s="102"/>
      <c r="Q186" s="102"/>
      <c r="T186" s="102"/>
      <c r="W186" s="102"/>
      <c r="Z186" s="102"/>
      <c r="AC186" s="102"/>
      <c r="AF186" s="102"/>
      <c r="AI186" s="102"/>
      <c r="AL186" s="102"/>
      <c r="AO186" s="102"/>
      <c r="AR186" s="102"/>
      <c r="AU186" s="102"/>
      <c r="AX186" s="102"/>
      <c r="BA186" s="102"/>
      <c r="BD186" s="102"/>
      <c r="BG186" s="102"/>
      <c r="BJ186" s="102"/>
      <c r="BM186" s="102"/>
      <c r="BQ186" s="102"/>
      <c r="BT186" s="102"/>
    </row>
    <row r="187" spans="3:72" x14ac:dyDescent="0.25">
      <c r="C187" s="102"/>
      <c r="H187" s="102"/>
      <c r="K187" s="102"/>
      <c r="N187" s="102"/>
      <c r="Q187" s="102"/>
      <c r="T187" s="102"/>
      <c r="W187" s="102"/>
      <c r="Z187" s="102"/>
      <c r="AC187" s="102"/>
      <c r="AF187" s="102"/>
      <c r="AI187" s="102"/>
      <c r="AL187" s="102"/>
      <c r="AO187" s="102"/>
      <c r="AR187" s="102"/>
      <c r="AU187" s="102"/>
      <c r="AX187" s="102"/>
      <c r="BA187" s="102"/>
      <c r="BD187" s="102"/>
      <c r="BG187" s="102"/>
      <c r="BJ187" s="102"/>
      <c r="BM187" s="102"/>
      <c r="BQ187" s="102"/>
      <c r="BT187" s="102"/>
    </row>
    <row r="188" spans="3:72" x14ac:dyDescent="0.25">
      <c r="C188" s="102"/>
      <c r="H188" s="102"/>
      <c r="K188" s="102"/>
      <c r="N188" s="102"/>
      <c r="Q188" s="102"/>
      <c r="T188" s="102"/>
      <c r="W188" s="102"/>
      <c r="Z188" s="102"/>
      <c r="AC188" s="102"/>
      <c r="AF188" s="102"/>
      <c r="AI188" s="102"/>
      <c r="AL188" s="102"/>
      <c r="AO188" s="102"/>
      <c r="AR188" s="102"/>
      <c r="AU188" s="102"/>
      <c r="AX188" s="102"/>
      <c r="BA188" s="102"/>
      <c r="BD188" s="102"/>
      <c r="BG188" s="102"/>
      <c r="BJ188" s="102"/>
      <c r="BM188" s="102"/>
      <c r="BQ188" s="102"/>
      <c r="BT188" s="102"/>
    </row>
    <row r="189" spans="3:72" x14ac:dyDescent="0.25">
      <c r="C189" s="102"/>
      <c r="H189" s="102"/>
      <c r="K189" s="102"/>
      <c r="N189" s="102"/>
      <c r="Q189" s="102"/>
      <c r="T189" s="102"/>
      <c r="W189" s="102"/>
      <c r="Z189" s="102"/>
      <c r="AC189" s="102"/>
      <c r="AF189" s="102"/>
      <c r="AI189" s="102"/>
      <c r="AL189" s="102"/>
      <c r="AO189" s="102"/>
      <c r="AR189" s="102"/>
      <c r="AU189" s="102"/>
      <c r="AX189" s="102"/>
      <c r="BA189" s="102"/>
      <c r="BD189" s="102"/>
      <c r="BG189" s="102"/>
      <c r="BJ189" s="102"/>
      <c r="BM189" s="102"/>
      <c r="BQ189" s="102"/>
      <c r="BT189" s="102"/>
    </row>
    <row r="190" spans="3:72" x14ac:dyDescent="0.25">
      <c r="C190" s="102"/>
      <c r="H190" s="102"/>
      <c r="K190" s="102"/>
      <c r="N190" s="102"/>
      <c r="Q190" s="102"/>
      <c r="T190" s="102"/>
      <c r="W190" s="102"/>
      <c r="Z190" s="102"/>
      <c r="AC190" s="102"/>
      <c r="AF190" s="102"/>
      <c r="AI190" s="102"/>
      <c r="AL190" s="102"/>
      <c r="AO190" s="102"/>
      <c r="AR190" s="102"/>
      <c r="AU190" s="102"/>
      <c r="AX190" s="102"/>
      <c r="BA190" s="102"/>
      <c r="BD190" s="102"/>
      <c r="BG190" s="102"/>
      <c r="BJ190" s="102"/>
      <c r="BM190" s="102"/>
      <c r="BQ190" s="102"/>
      <c r="BT190" s="102"/>
    </row>
    <row r="191" spans="3:72" x14ac:dyDescent="0.25">
      <c r="C191" s="102"/>
      <c r="H191" s="102"/>
      <c r="K191" s="102"/>
      <c r="N191" s="102"/>
      <c r="Q191" s="102"/>
      <c r="T191" s="102"/>
      <c r="W191" s="102"/>
      <c r="Z191" s="102"/>
      <c r="AC191" s="102"/>
      <c r="AF191" s="102"/>
      <c r="AI191" s="102"/>
      <c r="AL191" s="102"/>
      <c r="AO191" s="102"/>
      <c r="AR191" s="102"/>
      <c r="AU191" s="102"/>
      <c r="AX191" s="102"/>
      <c r="BA191" s="102"/>
      <c r="BD191" s="102"/>
      <c r="BG191" s="102"/>
      <c r="BJ191" s="102"/>
      <c r="BM191" s="102"/>
      <c r="BQ191" s="102"/>
      <c r="BT191" s="102"/>
    </row>
    <row r="192" spans="3:72" x14ac:dyDescent="0.25">
      <c r="C192" s="102"/>
      <c r="H192" s="102"/>
      <c r="K192" s="102"/>
      <c r="N192" s="102"/>
      <c r="Q192" s="102"/>
      <c r="T192" s="102"/>
      <c r="W192" s="102"/>
      <c r="Z192" s="102"/>
      <c r="AC192" s="102"/>
      <c r="AF192" s="102"/>
      <c r="AI192" s="102"/>
      <c r="AL192" s="102"/>
      <c r="AO192" s="102"/>
      <c r="AR192" s="102"/>
      <c r="AU192" s="102"/>
      <c r="AX192" s="102"/>
      <c r="BA192" s="102"/>
      <c r="BD192" s="102"/>
      <c r="BG192" s="102"/>
      <c r="BJ192" s="102"/>
      <c r="BM192" s="102"/>
      <c r="BQ192" s="102"/>
      <c r="BT192" s="102"/>
    </row>
    <row r="193" spans="3:72" x14ac:dyDescent="0.25">
      <c r="C193" s="102"/>
      <c r="H193" s="102"/>
      <c r="K193" s="102"/>
      <c r="N193" s="102"/>
      <c r="Q193" s="102"/>
      <c r="T193" s="102"/>
      <c r="W193" s="102"/>
      <c r="Z193" s="102"/>
      <c r="AC193" s="102"/>
      <c r="AF193" s="102"/>
      <c r="AI193" s="102"/>
      <c r="AL193" s="102"/>
      <c r="AO193" s="102"/>
      <c r="AR193" s="102"/>
      <c r="AU193" s="102"/>
      <c r="AX193" s="102"/>
      <c r="BA193" s="102"/>
      <c r="BD193" s="102"/>
      <c r="BG193" s="102"/>
      <c r="BJ193" s="102"/>
      <c r="BM193" s="102"/>
      <c r="BQ193" s="102"/>
      <c r="BT193" s="102"/>
    </row>
    <row r="194" spans="3:72" x14ac:dyDescent="0.25">
      <c r="C194" s="102"/>
      <c r="H194" s="102"/>
      <c r="K194" s="102"/>
      <c r="N194" s="102"/>
      <c r="Q194" s="102"/>
      <c r="T194" s="102"/>
      <c r="W194" s="102"/>
      <c r="Z194" s="102"/>
      <c r="AC194" s="102"/>
      <c r="AF194" s="102"/>
      <c r="AI194" s="102"/>
      <c r="AL194" s="102"/>
      <c r="AO194" s="102"/>
      <c r="AR194" s="102"/>
      <c r="AU194" s="102"/>
      <c r="AX194" s="102"/>
      <c r="BA194" s="102"/>
      <c r="BD194" s="102"/>
      <c r="BG194" s="102"/>
      <c r="BJ194" s="102"/>
      <c r="BM194" s="102"/>
      <c r="BQ194" s="102"/>
      <c r="BT194" s="102"/>
    </row>
    <row r="195" spans="3:72" x14ac:dyDescent="0.25">
      <c r="C195" s="102"/>
      <c r="H195" s="102"/>
      <c r="K195" s="102"/>
      <c r="N195" s="102"/>
      <c r="Q195" s="102"/>
      <c r="T195" s="102"/>
      <c r="W195" s="102"/>
      <c r="Z195" s="102"/>
      <c r="AC195" s="102"/>
      <c r="AF195" s="102"/>
      <c r="AI195" s="102"/>
      <c r="AL195" s="102"/>
      <c r="AO195" s="102"/>
      <c r="AR195" s="102"/>
      <c r="AU195" s="102"/>
      <c r="AX195" s="102"/>
      <c r="BA195" s="102"/>
      <c r="BD195" s="102"/>
      <c r="BG195" s="102"/>
      <c r="BJ195" s="102"/>
      <c r="BM195" s="102"/>
      <c r="BQ195" s="102"/>
      <c r="BT195" s="102"/>
    </row>
    <row r="196" spans="3:72" x14ac:dyDescent="0.25">
      <c r="C196" s="102"/>
      <c r="H196" s="102"/>
      <c r="K196" s="102"/>
      <c r="N196" s="102"/>
      <c r="Q196" s="102"/>
      <c r="T196" s="102"/>
      <c r="W196" s="102"/>
      <c r="Z196" s="102"/>
      <c r="AC196" s="102"/>
      <c r="AF196" s="102"/>
      <c r="AI196" s="102"/>
      <c r="AL196" s="102"/>
      <c r="AO196" s="102"/>
      <c r="AR196" s="102"/>
      <c r="AU196" s="102"/>
      <c r="AX196" s="102"/>
      <c r="BA196" s="102"/>
      <c r="BD196" s="102"/>
      <c r="BG196" s="102"/>
      <c r="BJ196" s="102"/>
      <c r="BM196" s="102"/>
      <c r="BQ196" s="102"/>
      <c r="BT196" s="102"/>
    </row>
    <row r="197" spans="3:72" x14ac:dyDescent="0.25">
      <c r="C197" s="102"/>
      <c r="H197" s="102"/>
      <c r="K197" s="102"/>
      <c r="N197" s="102"/>
      <c r="Q197" s="102"/>
      <c r="T197" s="102"/>
      <c r="W197" s="102"/>
      <c r="Z197" s="102"/>
      <c r="AC197" s="102"/>
      <c r="AF197" s="102"/>
      <c r="AI197" s="102"/>
      <c r="AL197" s="102"/>
      <c r="AO197" s="102"/>
      <c r="AR197" s="102"/>
      <c r="AU197" s="102"/>
      <c r="AX197" s="102"/>
      <c r="BA197" s="102"/>
      <c r="BD197" s="102"/>
      <c r="BG197" s="102"/>
      <c r="BJ197" s="102"/>
      <c r="BM197" s="102"/>
      <c r="BQ197" s="102"/>
      <c r="BT197" s="102"/>
    </row>
    <row r="198" spans="3:72" x14ac:dyDescent="0.25">
      <c r="C198" s="102"/>
      <c r="H198" s="102"/>
      <c r="K198" s="102"/>
      <c r="N198" s="102"/>
      <c r="Q198" s="102"/>
      <c r="T198" s="102"/>
      <c r="W198" s="102"/>
      <c r="Z198" s="102"/>
      <c r="AC198" s="102"/>
      <c r="AF198" s="102"/>
      <c r="AI198" s="102"/>
      <c r="AL198" s="102"/>
      <c r="AO198" s="102"/>
      <c r="AR198" s="102"/>
      <c r="AU198" s="102"/>
      <c r="AX198" s="102"/>
      <c r="BA198" s="102"/>
      <c r="BD198" s="102"/>
      <c r="BG198" s="102"/>
      <c r="BJ198" s="102"/>
      <c r="BM198" s="102"/>
      <c r="BQ198" s="102"/>
      <c r="BT198" s="102"/>
    </row>
    <row r="199" spans="3:72" x14ac:dyDescent="0.25">
      <c r="C199" s="102"/>
      <c r="H199" s="102"/>
      <c r="K199" s="102"/>
      <c r="N199" s="102"/>
      <c r="Q199" s="102"/>
      <c r="T199" s="102"/>
      <c r="W199" s="102"/>
      <c r="Z199" s="102"/>
      <c r="AC199" s="102"/>
      <c r="AF199" s="102"/>
      <c r="AI199" s="102"/>
      <c r="AL199" s="102"/>
      <c r="AO199" s="102"/>
      <c r="AR199" s="102"/>
      <c r="AU199" s="102"/>
      <c r="AX199" s="102"/>
      <c r="BA199" s="102"/>
      <c r="BD199" s="102"/>
      <c r="BG199" s="102"/>
      <c r="BJ199" s="102"/>
      <c r="BM199" s="102"/>
      <c r="BQ199" s="102"/>
      <c r="BT199" s="102"/>
    </row>
    <row r="200" spans="3:72" x14ac:dyDescent="0.25">
      <c r="C200" s="102"/>
      <c r="H200" s="102"/>
      <c r="K200" s="102"/>
      <c r="N200" s="102"/>
      <c r="Q200" s="102"/>
      <c r="T200" s="102"/>
      <c r="W200" s="102"/>
      <c r="Z200" s="102"/>
      <c r="AC200" s="102"/>
      <c r="AF200" s="102"/>
      <c r="AI200" s="102"/>
      <c r="AL200" s="102"/>
      <c r="AO200" s="102"/>
      <c r="AR200" s="102"/>
      <c r="AU200" s="102"/>
      <c r="AX200" s="102"/>
      <c r="BA200" s="102"/>
      <c r="BD200" s="102"/>
      <c r="BG200" s="102"/>
      <c r="BJ200" s="102"/>
      <c r="BM200" s="102"/>
      <c r="BQ200" s="102"/>
      <c r="BT200" s="102"/>
    </row>
    <row r="201" spans="3:72" x14ac:dyDescent="0.25">
      <c r="C201" s="102"/>
      <c r="H201" s="102"/>
      <c r="K201" s="102"/>
      <c r="N201" s="102"/>
      <c r="Q201" s="102"/>
      <c r="T201" s="102"/>
      <c r="W201" s="102"/>
      <c r="Z201" s="102"/>
      <c r="AC201" s="102"/>
      <c r="AF201" s="102"/>
      <c r="AI201" s="102"/>
      <c r="AL201" s="102"/>
      <c r="AO201" s="102"/>
      <c r="AR201" s="102"/>
      <c r="AU201" s="102"/>
      <c r="AX201" s="102"/>
      <c r="BA201" s="102"/>
      <c r="BD201" s="102"/>
      <c r="BG201" s="102"/>
      <c r="BJ201" s="102"/>
      <c r="BM201" s="102"/>
      <c r="BQ201" s="102"/>
      <c r="BT201" s="102"/>
    </row>
    <row r="202" spans="3:72" x14ac:dyDescent="0.25">
      <c r="C202" s="102"/>
      <c r="H202" s="102"/>
      <c r="K202" s="102"/>
      <c r="N202" s="102"/>
      <c r="Q202" s="102"/>
      <c r="T202" s="102"/>
      <c r="W202" s="102"/>
      <c r="Z202" s="102"/>
      <c r="AC202" s="102"/>
      <c r="AF202" s="102"/>
      <c r="AI202" s="102"/>
      <c r="AL202" s="102"/>
      <c r="AO202" s="102"/>
      <c r="AR202" s="102"/>
      <c r="AU202" s="102"/>
      <c r="AX202" s="102"/>
      <c r="BA202" s="102"/>
      <c r="BD202" s="102"/>
      <c r="BG202" s="102"/>
      <c r="BJ202" s="102"/>
      <c r="BM202" s="102"/>
      <c r="BQ202" s="102"/>
      <c r="BT202" s="102"/>
    </row>
    <row r="203" spans="3:72" x14ac:dyDescent="0.25">
      <c r="C203" s="102"/>
      <c r="H203" s="102"/>
      <c r="K203" s="102"/>
      <c r="N203" s="102"/>
      <c r="Q203" s="102"/>
      <c r="T203" s="102"/>
      <c r="W203" s="102"/>
      <c r="Z203" s="102"/>
      <c r="AC203" s="102"/>
      <c r="AF203" s="102"/>
      <c r="AI203" s="102"/>
      <c r="AL203" s="102"/>
      <c r="AO203" s="102"/>
      <c r="AR203" s="102"/>
      <c r="AU203" s="102"/>
      <c r="AX203" s="102"/>
      <c r="BA203" s="102"/>
      <c r="BD203" s="102"/>
      <c r="BG203" s="102"/>
      <c r="BJ203" s="102"/>
      <c r="BM203" s="102"/>
      <c r="BQ203" s="102"/>
      <c r="BT203" s="102"/>
    </row>
    <row r="204" spans="3:72" x14ac:dyDescent="0.25">
      <c r="C204" s="102"/>
      <c r="H204" s="102"/>
      <c r="K204" s="102"/>
      <c r="N204" s="102"/>
      <c r="Q204" s="102"/>
      <c r="T204" s="102"/>
      <c r="W204" s="102"/>
      <c r="Z204" s="102"/>
      <c r="AC204" s="102"/>
      <c r="AF204" s="102"/>
      <c r="AI204" s="102"/>
      <c r="AL204" s="102"/>
      <c r="AO204" s="102"/>
      <c r="AR204" s="102"/>
      <c r="AU204" s="102"/>
      <c r="AX204" s="102"/>
      <c r="BA204" s="102"/>
      <c r="BD204" s="102"/>
      <c r="BG204" s="102"/>
      <c r="BJ204" s="102"/>
      <c r="BM204" s="102"/>
      <c r="BQ204" s="102"/>
      <c r="BT204" s="102"/>
    </row>
    <row r="205" spans="3:72" x14ac:dyDescent="0.25">
      <c r="C205" s="102"/>
      <c r="H205" s="102"/>
      <c r="K205" s="102"/>
      <c r="N205" s="102"/>
      <c r="Q205" s="102"/>
      <c r="T205" s="102"/>
      <c r="W205" s="102"/>
      <c r="Z205" s="102"/>
      <c r="AC205" s="102"/>
      <c r="AF205" s="102"/>
      <c r="AI205" s="102"/>
      <c r="AL205" s="102"/>
      <c r="AO205" s="102"/>
      <c r="AR205" s="102"/>
      <c r="AU205" s="102"/>
      <c r="AX205" s="102"/>
      <c r="BA205" s="102"/>
      <c r="BD205" s="102"/>
      <c r="BG205" s="102"/>
      <c r="BJ205" s="102"/>
      <c r="BM205" s="102"/>
      <c r="BQ205" s="102"/>
      <c r="BT205" s="102"/>
    </row>
    <row r="206" spans="3:72" x14ac:dyDescent="0.25">
      <c r="C206" s="102"/>
      <c r="H206" s="102"/>
      <c r="K206" s="102"/>
      <c r="N206" s="102"/>
      <c r="Q206" s="102"/>
      <c r="T206" s="102"/>
      <c r="W206" s="102"/>
      <c r="Z206" s="102"/>
      <c r="AC206" s="102"/>
      <c r="AF206" s="102"/>
      <c r="AI206" s="102"/>
      <c r="AL206" s="102"/>
      <c r="AO206" s="102"/>
      <c r="AR206" s="102"/>
      <c r="AU206" s="102"/>
      <c r="AX206" s="102"/>
      <c r="BA206" s="102"/>
      <c r="BD206" s="102"/>
      <c r="BG206" s="102"/>
      <c r="BJ206" s="102"/>
      <c r="BM206" s="102"/>
      <c r="BQ206" s="102"/>
      <c r="BT206" s="102"/>
    </row>
    <row r="207" spans="3:72" x14ac:dyDescent="0.25">
      <c r="C207" s="102"/>
      <c r="H207" s="102"/>
      <c r="K207" s="102"/>
      <c r="N207" s="102"/>
      <c r="Q207" s="102"/>
      <c r="T207" s="102"/>
      <c r="W207" s="102"/>
      <c r="Z207" s="102"/>
      <c r="AC207" s="102"/>
      <c r="AF207" s="102"/>
      <c r="AI207" s="102"/>
      <c r="AL207" s="102"/>
      <c r="AO207" s="102"/>
      <c r="AR207" s="102"/>
      <c r="AU207" s="102"/>
      <c r="AX207" s="102"/>
      <c r="BA207" s="102"/>
      <c r="BD207" s="102"/>
      <c r="BG207" s="102"/>
      <c r="BJ207" s="102"/>
      <c r="BM207" s="102"/>
      <c r="BQ207" s="102"/>
      <c r="BT207" s="102"/>
    </row>
    <row r="208" spans="3:72" x14ac:dyDescent="0.25">
      <c r="C208" s="102"/>
      <c r="H208" s="102"/>
      <c r="K208" s="102"/>
      <c r="N208" s="102"/>
      <c r="Q208" s="102"/>
      <c r="T208" s="102"/>
      <c r="W208" s="102"/>
      <c r="Z208" s="102"/>
      <c r="AC208" s="102"/>
      <c r="AF208" s="102"/>
      <c r="AI208" s="102"/>
      <c r="AL208" s="102"/>
      <c r="AO208" s="102"/>
      <c r="AR208" s="102"/>
      <c r="AU208" s="102"/>
      <c r="AX208" s="102"/>
      <c r="BA208" s="102"/>
      <c r="BD208" s="102"/>
      <c r="BG208" s="102"/>
      <c r="BJ208" s="102"/>
      <c r="BM208" s="102"/>
      <c r="BQ208" s="102"/>
      <c r="BT208" s="102"/>
    </row>
    <row r="209" spans="3:72" x14ac:dyDescent="0.25">
      <c r="C209" s="102"/>
      <c r="H209" s="102"/>
      <c r="K209" s="102"/>
      <c r="N209" s="102"/>
      <c r="Q209" s="102"/>
      <c r="T209" s="102"/>
      <c r="W209" s="102"/>
      <c r="Z209" s="102"/>
      <c r="AC209" s="102"/>
      <c r="AF209" s="102"/>
      <c r="AI209" s="102"/>
      <c r="AL209" s="102"/>
      <c r="AO209" s="102"/>
      <c r="AR209" s="102"/>
      <c r="AU209" s="102"/>
      <c r="AX209" s="102"/>
      <c r="BA209" s="102"/>
      <c r="BD209" s="102"/>
      <c r="BG209" s="102"/>
      <c r="BJ209" s="102"/>
      <c r="BM209" s="102"/>
      <c r="BQ209" s="102"/>
      <c r="BT209" s="102"/>
    </row>
    <row r="210" spans="3:72" x14ac:dyDescent="0.25">
      <c r="C210" s="102"/>
      <c r="H210" s="102"/>
      <c r="K210" s="102"/>
      <c r="N210" s="102"/>
      <c r="Q210" s="102"/>
      <c r="T210" s="102"/>
      <c r="W210" s="102"/>
      <c r="Z210" s="102"/>
      <c r="AC210" s="102"/>
      <c r="AF210" s="102"/>
      <c r="AI210" s="102"/>
      <c r="AL210" s="102"/>
      <c r="AO210" s="102"/>
      <c r="AR210" s="102"/>
      <c r="AU210" s="102"/>
      <c r="AX210" s="102"/>
      <c r="BA210" s="102"/>
      <c r="BD210" s="102"/>
      <c r="BG210" s="102"/>
      <c r="BJ210" s="102"/>
      <c r="BM210" s="102"/>
      <c r="BQ210" s="102"/>
      <c r="BT210" s="102"/>
    </row>
    <row r="211" spans="3:72" x14ac:dyDescent="0.25">
      <c r="C211" s="102"/>
      <c r="H211" s="102"/>
      <c r="K211" s="102"/>
      <c r="N211" s="102"/>
      <c r="Q211" s="102"/>
      <c r="T211" s="102"/>
      <c r="W211" s="102"/>
      <c r="Z211" s="102"/>
      <c r="AC211" s="102"/>
      <c r="AF211" s="102"/>
      <c r="AI211" s="102"/>
      <c r="AL211" s="102"/>
      <c r="AO211" s="102"/>
      <c r="AR211" s="102"/>
      <c r="AU211" s="102"/>
      <c r="AX211" s="102"/>
      <c r="BA211" s="102"/>
      <c r="BD211" s="102"/>
      <c r="BG211" s="102"/>
      <c r="BJ211" s="102"/>
      <c r="BM211" s="102"/>
      <c r="BQ211" s="102"/>
      <c r="BT211" s="102"/>
    </row>
    <row r="212" spans="3:72" x14ac:dyDescent="0.25">
      <c r="C212" s="102"/>
      <c r="H212" s="102"/>
      <c r="K212" s="102"/>
      <c r="N212" s="102"/>
      <c r="Q212" s="102"/>
      <c r="T212" s="102"/>
      <c r="W212" s="102"/>
      <c r="Z212" s="102"/>
      <c r="AC212" s="102"/>
      <c r="AF212" s="102"/>
      <c r="AI212" s="102"/>
      <c r="AL212" s="102"/>
      <c r="AO212" s="102"/>
      <c r="AR212" s="102"/>
      <c r="AU212" s="102"/>
      <c r="AX212" s="102"/>
      <c r="BA212" s="102"/>
      <c r="BD212" s="102"/>
      <c r="BG212" s="102"/>
      <c r="BJ212" s="102"/>
      <c r="BM212" s="102"/>
      <c r="BQ212" s="102"/>
      <c r="BT212" s="102"/>
    </row>
    <row r="213" spans="3:72" x14ac:dyDescent="0.25">
      <c r="C213" s="102"/>
      <c r="H213" s="102"/>
      <c r="K213" s="102"/>
      <c r="N213" s="102"/>
      <c r="Q213" s="102"/>
      <c r="T213" s="102"/>
      <c r="W213" s="102"/>
      <c r="Z213" s="102"/>
      <c r="AC213" s="102"/>
      <c r="AF213" s="102"/>
      <c r="AI213" s="102"/>
      <c r="AL213" s="102"/>
      <c r="AO213" s="102"/>
      <c r="AR213" s="102"/>
      <c r="AU213" s="102"/>
      <c r="AX213" s="102"/>
      <c r="BA213" s="102"/>
      <c r="BD213" s="102"/>
      <c r="BG213" s="102"/>
      <c r="BJ213" s="102"/>
      <c r="BM213" s="102"/>
      <c r="BQ213" s="102"/>
      <c r="BT213" s="102"/>
    </row>
    <row r="214" spans="3:72" x14ac:dyDescent="0.25">
      <c r="C214" s="102"/>
      <c r="H214" s="102"/>
      <c r="K214" s="102"/>
      <c r="N214" s="102"/>
      <c r="Q214" s="102"/>
      <c r="T214" s="102"/>
      <c r="W214" s="102"/>
      <c r="Z214" s="102"/>
      <c r="AC214" s="102"/>
      <c r="AF214" s="102"/>
      <c r="AI214" s="102"/>
      <c r="AL214" s="102"/>
      <c r="AO214" s="102"/>
      <c r="AR214" s="102"/>
      <c r="AU214" s="102"/>
      <c r="AX214" s="102"/>
      <c r="BA214" s="102"/>
      <c r="BD214" s="102"/>
      <c r="BG214" s="102"/>
      <c r="BJ214" s="102"/>
      <c r="BM214" s="102"/>
      <c r="BQ214" s="102"/>
      <c r="BT214" s="102"/>
    </row>
    <row r="215" spans="3:72" x14ac:dyDescent="0.25">
      <c r="C215" s="102"/>
      <c r="H215" s="102"/>
      <c r="K215" s="102"/>
      <c r="N215" s="102"/>
      <c r="Q215" s="102"/>
      <c r="T215" s="102"/>
      <c r="W215" s="102"/>
      <c r="Z215" s="102"/>
      <c r="AC215" s="102"/>
      <c r="AF215" s="102"/>
      <c r="AI215" s="102"/>
      <c r="AL215" s="102"/>
      <c r="AO215" s="102"/>
      <c r="AR215" s="102"/>
      <c r="AU215" s="102"/>
      <c r="AX215" s="102"/>
      <c r="BA215" s="102"/>
      <c r="BD215" s="102"/>
      <c r="BG215" s="102"/>
      <c r="BJ215" s="102"/>
      <c r="BM215" s="102"/>
      <c r="BQ215" s="102"/>
      <c r="BT215" s="102"/>
    </row>
    <row r="216" spans="3:72" x14ac:dyDescent="0.25">
      <c r="C216" s="102"/>
      <c r="H216" s="102"/>
      <c r="K216" s="102"/>
      <c r="N216" s="102"/>
      <c r="Q216" s="102"/>
      <c r="T216" s="102"/>
      <c r="W216" s="102"/>
      <c r="Z216" s="102"/>
      <c r="AC216" s="102"/>
      <c r="AF216" s="102"/>
      <c r="AI216" s="102"/>
      <c r="AL216" s="102"/>
      <c r="AO216" s="102"/>
      <c r="AR216" s="102"/>
      <c r="AU216" s="102"/>
      <c r="AX216" s="102"/>
      <c r="BA216" s="102"/>
      <c r="BD216" s="102"/>
      <c r="BG216" s="102"/>
      <c r="BJ216" s="102"/>
      <c r="BM216" s="102"/>
      <c r="BQ216" s="102"/>
      <c r="BT216" s="102"/>
    </row>
    <row r="217" spans="3:72" x14ac:dyDescent="0.25">
      <c r="C217" s="102"/>
      <c r="H217" s="102"/>
      <c r="K217" s="102"/>
      <c r="N217" s="102"/>
      <c r="Q217" s="102"/>
      <c r="T217" s="102"/>
      <c r="W217" s="102"/>
      <c r="Z217" s="102"/>
      <c r="AC217" s="102"/>
      <c r="AF217" s="102"/>
      <c r="AI217" s="102"/>
      <c r="AL217" s="102"/>
      <c r="AO217" s="102"/>
      <c r="AR217" s="102"/>
      <c r="AU217" s="102"/>
      <c r="AX217" s="102"/>
      <c r="BA217" s="102"/>
      <c r="BD217" s="102"/>
      <c r="BG217" s="102"/>
      <c r="BJ217" s="102"/>
      <c r="BM217" s="102"/>
      <c r="BQ217" s="102"/>
      <c r="BT217" s="102"/>
    </row>
    <row r="218" spans="3:72" x14ac:dyDescent="0.25">
      <c r="C218" s="102"/>
      <c r="H218" s="102"/>
      <c r="K218" s="102"/>
      <c r="N218" s="102"/>
      <c r="Q218" s="102"/>
      <c r="T218" s="102"/>
      <c r="W218" s="102"/>
      <c r="Z218" s="102"/>
      <c r="AC218" s="102"/>
      <c r="AF218" s="102"/>
      <c r="AI218" s="102"/>
      <c r="AL218" s="102"/>
      <c r="AO218" s="102"/>
      <c r="AR218" s="102"/>
      <c r="AU218" s="102"/>
      <c r="AX218" s="102"/>
      <c r="BA218" s="102"/>
      <c r="BD218" s="102"/>
      <c r="BG218" s="102"/>
      <c r="BJ218" s="102"/>
      <c r="BM218" s="102"/>
      <c r="BQ218" s="102"/>
      <c r="BT218" s="102"/>
    </row>
    <row r="219" spans="3:72" x14ac:dyDescent="0.25">
      <c r="C219" s="102"/>
      <c r="H219" s="102"/>
      <c r="K219" s="102"/>
      <c r="N219" s="102"/>
      <c r="Q219" s="102"/>
      <c r="T219" s="102"/>
      <c r="W219" s="102"/>
      <c r="Z219" s="102"/>
      <c r="AC219" s="102"/>
      <c r="AF219" s="102"/>
      <c r="AI219" s="102"/>
      <c r="AL219" s="102"/>
      <c r="AO219" s="102"/>
      <c r="AR219" s="102"/>
      <c r="AU219" s="102"/>
      <c r="AX219" s="102"/>
      <c r="BA219" s="102"/>
      <c r="BD219" s="102"/>
      <c r="BG219" s="102"/>
      <c r="BJ219" s="102"/>
      <c r="BM219" s="102"/>
      <c r="BQ219" s="102"/>
      <c r="BT219" s="102"/>
    </row>
    <row r="220" spans="3:72" x14ac:dyDescent="0.25">
      <c r="C220" s="102"/>
      <c r="H220" s="102"/>
      <c r="K220" s="102"/>
      <c r="N220" s="102"/>
      <c r="Q220" s="102"/>
      <c r="T220" s="102"/>
      <c r="W220" s="102"/>
      <c r="Z220" s="102"/>
      <c r="AC220" s="102"/>
      <c r="AF220" s="102"/>
      <c r="AI220" s="102"/>
      <c r="AL220" s="102"/>
      <c r="AO220" s="102"/>
      <c r="AR220" s="102"/>
      <c r="AU220" s="102"/>
      <c r="AX220" s="102"/>
      <c r="BA220" s="102"/>
      <c r="BD220" s="102"/>
      <c r="BG220" s="102"/>
      <c r="BJ220" s="102"/>
      <c r="BM220" s="102"/>
      <c r="BQ220" s="102"/>
      <c r="BT220" s="102"/>
    </row>
    <row r="221" spans="3:72" x14ac:dyDescent="0.25">
      <c r="C221" s="102"/>
      <c r="H221" s="102"/>
      <c r="K221" s="102"/>
      <c r="N221" s="102"/>
      <c r="Q221" s="102"/>
      <c r="T221" s="102"/>
      <c r="W221" s="102"/>
      <c r="Z221" s="102"/>
      <c r="AC221" s="102"/>
      <c r="AF221" s="102"/>
      <c r="AI221" s="102"/>
      <c r="AL221" s="102"/>
      <c r="AO221" s="102"/>
      <c r="AR221" s="102"/>
      <c r="AU221" s="102"/>
      <c r="AX221" s="102"/>
      <c r="BA221" s="102"/>
      <c r="BD221" s="102"/>
      <c r="BG221" s="102"/>
      <c r="BJ221" s="102"/>
      <c r="BM221" s="102"/>
      <c r="BQ221" s="102"/>
      <c r="BT221" s="102"/>
    </row>
    <row r="222" spans="3:72" x14ac:dyDescent="0.25">
      <c r="C222" s="102"/>
      <c r="H222" s="102"/>
      <c r="K222" s="102"/>
      <c r="N222" s="102"/>
      <c r="Q222" s="102"/>
      <c r="T222" s="102"/>
      <c r="W222" s="102"/>
      <c r="Z222" s="102"/>
      <c r="AC222" s="102"/>
      <c r="AF222" s="102"/>
      <c r="AI222" s="102"/>
      <c r="AL222" s="102"/>
      <c r="AO222" s="102"/>
      <c r="AR222" s="102"/>
      <c r="AU222" s="102"/>
      <c r="AX222" s="102"/>
      <c r="BA222" s="102"/>
      <c r="BD222" s="102"/>
      <c r="BG222" s="102"/>
      <c r="BJ222" s="102"/>
      <c r="BM222" s="102"/>
      <c r="BQ222" s="102"/>
      <c r="BT222" s="102"/>
    </row>
    <row r="223" spans="3:72" x14ac:dyDescent="0.25">
      <c r="C223" s="102"/>
      <c r="H223" s="102"/>
      <c r="K223" s="102"/>
      <c r="N223" s="102"/>
      <c r="Q223" s="102"/>
      <c r="T223" s="102"/>
      <c r="W223" s="102"/>
      <c r="Z223" s="102"/>
      <c r="AC223" s="102"/>
      <c r="AF223" s="102"/>
      <c r="AI223" s="102"/>
      <c r="AL223" s="102"/>
      <c r="AO223" s="102"/>
      <c r="AR223" s="102"/>
      <c r="AU223" s="102"/>
      <c r="AX223" s="102"/>
      <c r="BA223" s="102"/>
      <c r="BD223" s="102"/>
      <c r="BG223" s="102"/>
      <c r="BJ223" s="102"/>
      <c r="BM223" s="102"/>
      <c r="BQ223" s="102"/>
      <c r="BT223" s="102"/>
    </row>
    <row r="224" spans="3:72" x14ac:dyDescent="0.25">
      <c r="C224" s="102"/>
      <c r="H224" s="102"/>
      <c r="K224" s="102"/>
      <c r="N224" s="102"/>
      <c r="Q224" s="102"/>
      <c r="T224" s="102"/>
      <c r="W224" s="102"/>
      <c r="Z224" s="102"/>
      <c r="AC224" s="102"/>
      <c r="AF224" s="102"/>
      <c r="AI224" s="102"/>
      <c r="AL224" s="102"/>
      <c r="AO224" s="102"/>
      <c r="AR224" s="102"/>
      <c r="AU224" s="102"/>
      <c r="AX224" s="102"/>
      <c r="BA224" s="102"/>
      <c r="BD224" s="102"/>
      <c r="BG224" s="102"/>
      <c r="BJ224" s="102"/>
      <c r="BM224" s="102"/>
      <c r="BQ224" s="102"/>
      <c r="BT224" s="102"/>
    </row>
    <row r="225" spans="3:72" x14ac:dyDescent="0.25">
      <c r="C225" s="102"/>
      <c r="H225" s="102"/>
      <c r="K225" s="102"/>
      <c r="N225" s="102"/>
      <c r="Q225" s="102"/>
      <c r="T225" s="102"/>
      <c r="W225" s="102"/>
      <c r="Z225" s="102"/>
      <c r="AC225" s="102"/>
      <c r="AF225" s="102"/>
      <c r="AI225" s="102"/>
      <c r="AL225" s="102"/>
      <c r="AO225" s="102"/>
      <c r="AR225" s="102"/>
      <c r="AU225" s="102"/>
      <c r="AX225" s="102"/>
      <c r="BA225" s="102"/>
      <c r="BD225" s="102"/>
      <c r="BG225" s="102"/>
      <c r="BJ225" s="102"/>
      <c r="BM225" s="102"/>
      <c r="BQ225" s="102"/>
      <c r="BT225" s="102"/>
    </row>
    <row r="226" spans="3:72" x14ac:dyDescent="0.25">
      <c r="C226" s="102"/>
      <c r="H226" s="102"/>
      <c r="K226" s="102"/>
      <c r="N226" s="102"/>
      <c r="Q226" s="102"/>
      <c r="T226" s="102"/>
      <c r="W226" s="102"/>
      <c r="Z226" s="102"/>
      <c r="AC226" s="102"/>
      <c r="AF226" s="102"/>
      <c r="AI226" s="102"/>
      <c r="AL226" s="102"/>
      <c r="AO226" s="102"/>
      <c r="AR226" s="102"/>
      <c r="AU226" s="102"/>
      <c r="AX226" s="102"/>
      <c r="BA226" s="102"/>
      <c r="BD226" s="102"/>
      <c r="BG226" s="102"/>
      <c r="BJ226" s="102"/>
      <c r="BM226" s="102"/>
      <c r="BQ226" s="102"/>
      <c r="BT226" s="102"/>
    </row>
    <row r="227" spans="3:72" x14ac:dyDescent="0.25">
      <c r="C227" s="102"/>
      <c r="H227" s="102"/>
      <c r="K227" s="102"/>
      <c r="N227" s="102"/>
      <c r="Q227" s="102"/>
      <c r="T227" s="102"/>
      <c r="W227" s="102"/>
      <c r="Z227" s="102"/>
      <c r="AC227" s="102"/>
      <c r="AF227" s="102"/>
      <c r="AI227" s="102"/>
      <c r="AL227" s="102"/>
      <c r="AO227" s="102"/>
      <c r="AR227" s="102"/>
      <c r="AU227" s="102"/>
      <c r="AX227" s="102"/>
      <c r="BA227" s="102"/>
      <c r="BD227" s="102"/>
      <c r="BG227" s="102"/>
      <c r="BJ227" s="102"/>
      <c r="BM227" s="102"/>
      <c r="BQ227" s="102"/>
      <c r="BT227" s="102"/>
    </row>
    <row r="228" spans="3:72" x14ac:dyDescent="0.25">
      <c r="C228" s="102"/>
      <c r="H228" s="102"/>
      <c r="K228" s="102"/>
      <c r="N228" s="102"/>
      <c r="Q228" s="102"/>
      <c r="T228" s="102"/>
      <c r="W228" s="102"/>
      <c r="Z228" s="102"/>
      <c r="AC228" s="102"/>
      <c r="AF228" s="102"/>
      <c r="AI228" s="102"/>
      <c r="AL228" s="102"/>
      <c r="AO228" s="102"/>
      <c r="AR228" s="102"/>
      <c r="AU228" s="102"/>
      <c r="AX228" s="102"/>
      <c r="BA228" s="102"/>
      <c r="BD228" s="102"/>
      <c r="BG228" s="102"/>
      <c r="BJ228" s="102"/>
      <c r="BM228" s="102"/>
      <c r="BQ228" s="102"/>
      <c r="BT228" s="102"/>
    </row>
    <row r="229" spans="3:72" x14ac:dyDescent="0.25">
      <c r="C229" s="102"/>
      <c r="H229" s="102"/>
      <c r="K229" s="102"/>
      <c r="N229" s="102"/>
      <c r="Q229" s="102"/>
      <c r="T229" s="102"/>
      <c r="W229" s="102"/>
      <c r="Z229" s="102"/>
      <c r="AC229" s="102"/>
      <c r="AF229" s="102"/>
      <c r="AI229" s="102"/>
      <c r="AL229" s="102"/>
      <c r="AO229" s="102"/>
      <c r="AR229" s="102"/>
      <c r="AU229" s="102"/>
      <c r="AX229" s="102"/>
      <c r="BA229" s="102"/>
      <c r="BD229" s="102"/>
      <c r="BG229" s="102"/>
      <c r="BJ229" s="102"/>
      <c r="BM229" s="102"/>
      <c r="BQ229" s="102"/>
      <c r="BT229" s="102"/>
    </row>
    <row r="230" spans="3:72" x14ac:dyDescent="0.25">
      <c r="C230" s="102"/>
      <c r="H230" s="102"/>
      <c r="K230" s="102"/>
      <c r="N230" s="102"/>
      <c r="Q230" s="102"/>
      <c r="T230" s="102"/>
      <c r="W230" s="102"/>
      <c r="Z230" s="102"/>
      <c r="AC230" s="102"/>
      <c r="AF230" s="102"/>
      <c r="AI230" s="102"/>
      <c r="AL230" s="102"/>
      <c r="AO230" s="102"/>
      <c r="AR230" s="102"/>
      <c r="AU230" s="102"/>
      <c r="AX230" s="102"/>
      <c r="BA230" s="102"/>
      <c r="BD230" s="102"/>
      <c r="BG230" s="102"/>
      <c r="BJ230" s="102"/>
      <c r="BM230" s="102"/>
      <c r="BQ230" s="102"/>
      <c r="BT230" s="102"/>
    </row>
    <row r="231" spans="3:72" x14ac:dyDescent="0.25">
      <c r="C231" s="102"/>
      <c r="H231" s="102"/>
      <c r="K231" s="102"/>
      <c r="N231" s="102"/>
      <c r="Q231" s="102"/>
      <c r="T231" s="102"/>
      <c r="W231" s="102"/>
      <c r="Z231" s="102"/>
      <c r="AC231" s="102"/>
      <c r="AF231" s="102"/>
      <c r="AI231" s="102"/>
      <c r="AL231" s="102"/>
      <c r="AO231" s="102"/>
      <c r="AR231" s="102"/>
      <c r="AU231" s="102"/>
      <c r="AX231" s="102"/>
      <c r="BA231" s="102"/>
      <c r="BD231" s="102"/>
      <c r="BG231" s="102"/>
      <c r="BJ231" s="102"/>
      <c r="BM231" s="102"/>
      <c r="BQ231" s="102"/>
      <c r="BT231" s="102"/>
    </row>
    <row r="232" spans="3:72" x14ac:dyDescent="0.25">
      <c r="C232" s="102"/>
      <c r="H232" s="102"/>
      <c r="K232" s="102"/>
      <c r="N232" s="102"/>
      <c r="Q232" s="102"/>
      <c r="T232" s="102"/>
      <c r="W232" s="102"/>
      <c r="Z232" s="102"/>
      <c r="AC232" s="102"/>
      <c r="AF232" s="102"/>
      <c r="AI232" s="102"/>
      <c r="AL232" s="102"/>
      <c r="AO232" s="102"/>
      <c r="AR232" s="102"/>
      <c r="AU232" s="102"/>
      <c r="AX232" s="102"/>
      <c r="BA232" s="102"/>
      <c r="BD232" s="102"/>
      <c r="BG232" s="102"/>
      <c r="BJ232" s="102"/>
      <c r="BM232" s="102"/>
      <c r="BQ232" s="102"/>
      <c r="BT232" s="102"/>
    </row>
    <row r="233" spans="3:72" x14ac:dyDescent="0.25">
      <c r="C233" s="102"/>
      <c r="H233" s="102"/>
      <c r="K233" s="102"/>
      <c r="N233" s="102"/>
      <c r="Q233" s="102"/>
      <c r="T233" s="102"/>
      <c r="W233" s="102"/>
      <c r="Z233" s="102"/>
      <c r="AC233" s="102"/>
      <c r="AF233" s="102"/>
      <c r="AI233" s="102"/>
      <c r="AL233" s="102"/>
      <c r="AO233" s="102"/>
      <c r="AR233" s="102"/>
      <c r="AU233" s="102"/>
      <c r="AX233" s="102"/>
      <c r="BA233" s="102"/>
      <c r="BD233" s="102"/>
      <c r="BG233" s="102"/>
      <c r="BJ233" s="102"/>
      <c r="BM233" s="102"/>
      <c r="BQ233" s="102"/>
      <c r="BT233" s="102"/>
    </row>
    <row r="234" spans="3:72" x14ac:dyDescent="0.25">
      <c r="C234" s="102"/>
      <c r="H234" s="102"/>
      <c r="K234" s="102"/>
      <c r="N234" s="102"/>
      <c r="Q234" s="102"/>
      <c r="T234" s="102"/>
      <c r="W234" s="102"/>
      <c r="Z234" s="102"/>
      <c r="AC234" s="102"/>
      <c r="AF234" s="102"/>
      <c r="AI234" s="102"/>
      <c r="AL234" s="102"/>
      <c r="AO234" s="102"/>
      <c r="AR234" s="102"/>
      <c r="AU234" s="102"/>
      <c r="AX234" s="102"/>
      <c r="BA234" s="102"/>
      <c r="BD234" s="102"/>
      <c r="BG234" s="102"/>
      <c r="BJ234" s="102"/>
      <c r="BM234" s="102"/>
      <c r="BQ234" s="102"/>
      <c r="BT234" s="102"/>
    </row>
    <row r="235" spans="3:72" x14ac:dyDescent="0.25">
      <c r="C235" s="102"/>
      <c r="H235" s="102"/>
      <c r="K235" s="102"/>
      <c r="N235" s="102"/>
      <c r="Q235" s="102"/>
      <c r="T235" s="102"/>
      <c r="W235" s="102"/>
      <c r="Z235" s="102"/>
      <c r="AC235" s="102"/>
      <c r="AF235" s="102"/>
      <c r="AI235" s="102"/>
      <c r="AL235" s="102"/>
      <c r="AO235" s="102"/>
      <c r="AR235" s="102"/>
      <c r="AU235" s="102"/>
      <c r="AX235" s="102"/>
      <c r="BA235" s="102"/>
      <c r="BD235" s="102"/>
      <c r="BG235" s="102"/>
      <c r="BJ235" s="102"/>
      <c r="BM235" s="102"/>
      <c r="BQ235" s="102"/>
      <c r="BT235" s="102"/>
    </row>
    <row r="236" spans="3:72" x14ac:dyDescent="0.25">
      <c r="C236" s="102"/>
      <c r="H236" s="102"/>
      <c r="K236" s="102"/>
      <c r="N236" s="102"/>
      <c r="Q236" s="102"/>
      <c r="T236" s="102"/>
      <c r="W236" s="102"/>
      <c r="Z236" s="102"/>
      <c r="AC236" s="102"/>
      <c r="AF236" s="102"/>
      <c r="AI236" s="102"/>
      <c r="AL236" s="102"/>
      <c r="AO236" s="102"/>
      <c r="AR236" s="102"/>
      <c r="AU236" s="102"/>
      <c r="AX236" s="102"/>
      <c r="BA236" s="102"/>
      <c r="BD236" s="102"/>
      <c r="BG236" s="102"/>
      <c r="BJ236" s="102"/>
      <c r="BM236" s="102"/>
      <c r="BQ236" s="102"/>
      <c r="BT236" s="102"/>
    </row>
    <row r="237" spans="3:72" x14ac:dyDescent="0.25">
      <c r="C237" s="102"/>
      <c r="H237" s="102"/>
      <c r="K237" s="102"/>
      <c r="N237" s="102"/>
      <c r="Q237" s="102"/>
      <c r="T237" s="102"/>
      <c r="W237" s="102"/>
      <c r="Z237" s="102"/>
      <c r="AC237" s="102"/>
      <c r="AF237" s="102"/>
      <c r="AI237" s="102"/>
      <c r="AL237" s="102"/>
      <c r="AO237" s="102"/>
      <c r="AR237" s="102"/>
      <c r="AU237" s="102"/>
      <c r="AX237" s="102"/>
      <c r="BA237" s="102"/>
      <c r="BD237" s="102"/>
      <c r="BG237" s="102"/>
      <c r="BJ237" s="102"/>
      <c r="BM237" s="102"/>
      <c r="BQ237" s="102"/>
      <c r="BT237" s="102"/>
    </row>
    <row r="238" spans="3:72" x14ac:dyDescent="0.25">
      <c r="C238" s="102"/>
      <c r="H238" s="102"/>
      <c r="K238" s="102"/>
      <c r="N238" s="102"/>
      <c r="Q238" s="102"/>
      <c r="T238" s="102"/>
      <c r="W238" s="102"/>
      <c r="Z238" s="102"/>
      <c r="AC238" s="102"/>
      <c r="AF238" s="102"/>
      <c r="AI238" s="102"/>
      <c r="AL238" s="102"/>
      <c r="AO238" s="102"/>
      <c r="AR238" s="102"/>
      <c r="AU238" s="102"/>
      <c r="AX238" s="102"/>
      <c r="BA238" s="102"/>
      <c r="BD238" s="102"/>
      <c r="BG238" s="102"/>
      <c r="BJ238" s="102"/>
      <c r="BM238" s="102"/>
      <c r="BQ238" s="102"/>
      <c r="BT238" s="102"/>
    </row>
    <row r="239" spans="3:72" x14ac:dyDescent="0.25">
      <c r="C239" s="102"/>
      <c r="H239" s="102"/>
      <c r="K239" s="102"/>
      <c r="N239" s="102"/>
      <c r="Q239" s="102"/>
      <c r="T239" s="102"/>
      <c r="W239" s="102"/>
      <c r="Z239" s="102"/>
      <c r="AC239" s="102"/>
      <c r="AF239" s="102"/>
      <c r="AI239" s="102"/>
      <c r="AL239" s="102"/>
      <c r="AO239" s="102"/>
      <c r="AR239" s="102"/>
      <c r="AU239" s="102"/>
      <c r="AX239" s="102"/>
      <c r="BA239" s="102"/>
      <c r="BD239" s="102"/>
      <c r="BG239" s="102"/>
      <c r="BJ239" s="102"/>
      <c r="BM239" s="102"/>
      <c r="BQ239" s="102"/>
      <c r="BT239" s="102"/>
    </row>
    <row r="240" spans="3:72" x14ac:dyDescent="0.25">
      <c r="C240" s="102"/>
      <c r="H240" s="102"/>
      <c r="K240" s="102"/>
      <c r="N240" s="102"/>
      <c r="Q240" s="102"/>
      <c r="T240" s="102"/>
      <c r="W240" s="102"/>
      <c r="Z240" s="102"/>
      <c r="AC240" s="102"/>
      <c r="AF240" s="102"/>
      <c r="AI240" s="102"/>
      <c r="AL240" s="102"/>
      <c r="AO240" s="102"/>
      <c r="AR240" s="102"/>
      <c r="AU240" s="102"/>
      <c r="AX240" s="102"/>
      <c r="BA240" s="102"/>
      <c r="BD240" s="102"/>
      <c r="BG240" s="102"/>
      <c r="BJ240" s="102"/>
      <c r="BM240" s="102"/>
      <c r="BQ240" s="102"/>
      <c r="BT240" s="102"/>
    </row>
    <row r="241" spans="3:72" x14ac:dyDescent="0.25">
      <c r="C241" s="102"/>
      <c r="H241" s="102"/>
      <c r="K241" s="102"/>
      <c r="N241" s="102"/>
      <c r="Q241" s="102"/>
      <c r="T241" s="102"/>
      <c r="W241" s="102"/>
      <c r="Z241" s="102"/>
      <c r="AC241" s="102"/>
      <c r="AF241" s="102"/>
      <c r="AI241" s="102"/>
      <c r="AL241" s="102"/>
      <c r="AO241" s="102"/>
      <c r="AR241" s="102"/>
      <c r="AU241" s="102"/>
      <c r="AX241" s="102"/>
      <c r="BA241" s="102"/>
      <c r="BD241" s="102"/>
      <c r="BG241" s="102"/>
      <c r="BJ241" s="102"/>
      <c r="BM241" s="102"/>
      <c r="BQ241" s="102"/>
      <c r="BT241" s="102"/>
    </row>
    <row r="242" spans="3:72" x14ac:dyDescent="0.25">
      <c r="C242" s="102"/>
      <c r="H242" s="102"/>
      <c r="K242" s="102"/>
      <c r="N242" s="102"/>
      <c r="Q242" s="102"/>
      <c r="T242" s="102"/>
      <c r="W242" s="102"/>
      <c r="Z242" s="102"/>
      <c r="AC242" s="102"/>
      <c r="AF242" s="102"/>
      <c r="AI242" s="102"/>
      <c r="AL242" s="102"/>
      <c r="AO242" s="102"/>
      <c r="AR242" s="102"/>
      <c r="AU242" s="102"/>
      <c r="AX242" s="102"/>
      <c r="BA242" s="102"/>
      <c r="BD242" s="102"/>
      <c r="BG242" s="102"/>
      <c r="BJ242" s="102"/>
      <c r="BM242" s="102"/>
      <c r="BQ242" s="102"/>
      <c r="BT242" s="102"/>
    </row>
    <row r="243" spans="3:72" x14ac:dyDescent="0.25">
      <c r="C243" s="102"/>
      <c r="H243" s="102"/>
      <c r="K243" s="102"/>
      <c r="N243" s="102"/>
      <c r="Q243" s="102"/>
      <c r="T243" s="102"/>
      <c r="W243" s="102"/>
      <c r="Z243" s="102"/>
      <c r="AC243" s="102"/>
      <c r="AF243" s="102"/>
      <c r="AI243" s="102"/>
      <c r="AL243" s="102"/>
      <c r="AO243" s="102"/>
      <c r="AR243" s="102"/>
      <c r="AU243" s="102"/>
      <c r="AX243" s="102"/>
      <c r="BA243" s="102"/>
      <c r="BD243" s="102"/>
      <c r="BG243" s="102"/>
      <c r="BJ243" s="102"/>
      <c r="BM243" s="102"/>
      <c r="BQ243" s="102"/>
      <c r="BT243" s="102"/>
    </row>
    <row r="244" spans="3:72" x14ac:dyDescent="0.25">
      <c r="C244" s="102"/>
      <c r="H244" s="102"/>
      <c r="K244" s="102"/>
      <c r="N244" s="102"/>
      <c r="Q244" s="102"/>
      <c r="T244" s="102"/>
      <c r="W244" s="102"/>
      <c r="Z244" s="102"/>
      <c r="AC244" s="102"/>
      <c r="AF244" s="102"/>
      <c r="AI244" s="102"/>
      <c r="AL244" s="102"/>
      <c r="AO244" s="102"/>
      <c r="AR244" s="102"/>
      <c r="AU244" s="102"/>
      <c r="AX244" s="102"/>
      <c r="BA244" s="102"/>
      <c r="BD244" s="102"/>
      <c r="BG244" s="102"/>
      <c r="BJ244" s="102"/>
      <c r="BM244" s="102"/>
      <c r="BQ244" s="102"/>
      <c r="BT244" s="102"/>
    </row>
    <row r="245" spans="3:72" x14ac:dyDescent="0.25">
      <c r="C245" s="102"/>
      <c r="H245" s="102"/>
      <c r="K245" s="102"/>
      <c r="N245" s="102"/>
      <c r="Q245" s="102"/>
      <c r="T245" s="102"/>
      <c r="W245" s="102"/>
      <c r="Z245" s="102"/>
      <c r="AC245" s="102"/>
      <c r="AF245" s="102"/>
      <c r="AI245" s="102"/>
      <c r="AL245" s="102"/>
      <c r="AO245" s="102"/>
      <c r="AR245" s="102"/>
      <c r="AU245" s="102"/>
      <c r="AX245" s="102"/>
      <c r="BA245" s="102"/>
      <c r="BD245" s="102"/>
      <c r="BG245" s="102"/>
      <c r="BJ245" s="102"/>
      <c r="BM245" s="102"/>
      <c r="BQ245" s="102"/>
      <c r="BT245" s="102"/>
    </row>
    <row r="246" spans="3:72" x14ac:dyDescent="0.25">
      <c r="C246" s="102"/>
      <c r="H246" s="102"/>
      <c r="K246" s="102"/>
      <c r="N246" s="102"/>
      <c r="Q246" s="102"/>
      <c r="T246" s="102"/>
      <c r="W246" s="102"/>
      <c r="Z246" s="102"/>
      <c r="AC246" s="102"/>
      <c r="AF246" s="102"/>
      <c r="AI246" s="102"/>
      <c r="AL246" s="102"/>
      <c r="AO246" s="102"/>
      <c r="AR246" s="102"/>
      <c r="AU246" s="102"/>
      <c r="AX246" s="102"/>
      <c r="BA246" s="102"/>
      <c r="BD246" s="102"/>
      <c r="BG246" s="102"/>
      <c r="BJ246" s="102"/>
      <c r="BM246" s="102"/>
      <c r="BQ246" s="102"/>
      <c r="BT246" s="102"/>
    </row>
    <row r="247" spans="3:72" x14ac:dyDescent="0.25">
      <c r="C247" s="102"/>
      <c r="H247" s="102"/>
      <c r="K247" s="102"/>
      <c r="N247" s="102"/>
      <c r="Q247" s="102"/>
      <c r="T247" s="102"/>
      <c r="W247" s="102"/>
      <c r="Z247" s="102"/>
      <c r="AC247" s="102"/>
      <c r="AF247" s="102"/>
      <c r="AI247" s="102"/>
      <c r="AL247" s="102"/>
      <c r="AO247" s="102"/>
      <c r="AR247" s="102"/>
      <c r="AU247" s="102"/>
      <c r="AX247" s="102"/>
      <c r="BA247" s="102"/>
      <c r="BD247" s="102"/>
      <c r="BG247" s="102"/>
      <c r="BJ247" s="102"/>
      <c r="BM247" s="102"/>
      <c r="BQ247" s="102"/>
      <c r="BT247" s="102"/>
    </row>
    <row r="248" spans="3:72" x14ac:dyDescent="0.25">
      <c r="C248" s="102"/>
      <c r="H248" s="102"/>
      <c r="K248" s="102"/>
      <c r="N248" s="102"/>
      <c r="Q248" s="102"/>
      <c r="T248" s="102"/>
      <c r="W248" s="102"/>
      <c r="Z248" s="102"/>
      <c r="AC248" s="102"/>
      <c r="AF248" s="102"/>
      <c r="AI248" s="102"/>
      <c r="AL248" s="102"/>
      <c r="AO248" s="102"/>
      <c r="AR248" s="102"/>
      <c r="AU248" s="102"/>
      <c r="AX248" s="102"/>
      <c r="BA248" s="102"/>
      <c r="BD248" s="102"/>
      <c r="BG248" s="102"/>
      <c r="BJ248" s="102"/>
      <c r="BM248" s="102"/>
      <c r="BQ248" s="102"/>
      <c r="BT248" s="102"/>
    </row>
    <row r="249" spans="3:72" x14ac:dyDescent="0.25">
      <c r="C249" s="102"/>
      <c r="H249" s="102"/>
      <c r="K249" s="102"/>
      <c r="N249" s="102"/>
      <c r="Q249" s="102"/>
      <c r="T249" s="102"/>
      <c r="W249" s="102"/>
      <c r="Z249" s="102"/>
      <c r="AC249" s="102"/>
      <c r="AF249" s="102"/>
      <c r="AI249" s="102"/>
      <c r="AL249" s="102"/>
      <c r="AO249" s="102"/>
      <c r="AR249" s="102"/>
      <c r="AU249" s="102"/>
      <c r="AX249" s="102"/>
      <c r="BA249" s="102"/>
      <c r="BD249" s="102"/>
      <c r="BG249" s="102"/>
      <c r="BJ249" s="102"/>
      <c r="BM249" s="102"/>
      <c r="BQ249" s="102"/>
      <c r="BT249" s="102"/>
    </row>
    <row r="250" spans="3:72" x14ac:dyDescent="0.25">
      <c r="C250" s="102"/>
      <c r="H250" s="102"/>
      <c r="K250" s="102"/>
      <c r="N250" s="102"/>
      <c r="Q250" s="102"/>
      <c r="T250" s="102"/>
      <c r="W250" s="102"/>
      <c r="Z250" s="102"/>
      <c r="AC250" s="102"/>
      <c r="AF250" s="102"/>
      <c r="AI250" s="102"/>
      <c r="AL250" s="102"/>
      <c r="AO250" s="102"/>
      <c r="AR250" s="102"/>
      <c r="AU250" s="102"/>
      <c r="AX250" s="102"/>
      <c r="BA250" s="102"/>
      <c r="BD250" s="102"/>
      <c r="BG250" s="102"/>
      <c r="BJ250" s="102"/>
      <c r="BM250" s="102"/>
      <c r="BQ250" s="102"/>
      <c r="BT250" s="102"/>
    </row>
    <row r="251" spans="3:72" x14ac:dyDescent="0.25">
      <c r="C251" s="102"/>
      <c r="H251" s="102"/>
      <c r="K251" s="102"/>
      <c r="N251" s="102"/>
      <c r="Q251" s="102"/>
      <c r="T251" s="102"/>
      <c r="W251" s="102"/>
      <c r="Z251" s="102"/>
      <c r="AC251" s="102"/>
      <c r="AF251" s="102"/>
      <c r="AI251" s="102"/>
      <c r="AL251" s="102"/>
      <c r="AO251" s="102"/>
      <c r="AR251" s="102"/>
      <c r="AU251" s="102"/>
      <c r="AX251" s="102"/>
      <c r="BA251" s="102"/>
      <c r="BD251" s="102"/>
      <c r="BG251" s="102"/>
      <c r="BJ251" s="102"/>
      <c r="BM251" s="102"/>
      <c r="BQ251" s="102"/>
      <c r="BT251" s="102"/>
    </row>
    <row r="252" spans="3:72" x14ac:dyDescent="0.25">
      <c r="C252" s="102"/>
      <c r="H252" s="102"/>
      <c r="K252" s="102"/>
      <c r="N252" s="102"/>
      <c r="Q252" s="102"/>
      <c r="T252" s="102"/>
      <c r="W252" s="102"/>
      <c r="Z252" s="102"/>
      <c r="AC252" s="102"/>
      <c r="AF252" s="102"/>
      <c r="AI252" s="102"/>
      <c r="AL252" s="102"/>
      <c r="AO252" s="102"/>
      <c r="AR252" s="102"/>
      <c r="AU252" s="102"/>
      <c r="AX252" s="102"/>
      <c r="BA252" s="102"/>
      <c r="BD252" s="102"/>
      <c r="BG252" s="102"/>
      <c r="BJ252" s="102"/>
      <c r="BM252" s="102"/>
      <c r="BQ252" s="102"/>
      <c r="BT252" s="102"/>
    </row>
    <row r="253" spans="3:72" x14ac:dyDescent="0.25">
      <c r="C253" s="102"/>
      <c r="H253" s="102"/>
      <c r="K253" s="102"/>
      <c r="N253" s="102"/>
      <c r="Q253" s="102"/>
      <c r="T253" s="102"/>
      <c r="W253" s="102"/>
      <c r="Z253" s="102"/>
      <c r="AC253" s="102"/>
      <c r="AF253" s="102"/>
      <c r="AI253" s="102"/>
      <c r="AL253" s="102"/>
      <c r="AO253" s="102"/>
      <c r="AR253" s="102"/>
      <c r="AU253" s="102"/>
      <c r="AX253" s="102"/>
      <c r="BA253" s="102"/>
      <c r="BD253" s="102"/>
      <c r="BG253" s="102"/>
      <c r="BJ253" s="102"/>
      <c r="BM253" s="102"/>
      <c r="BQ253" s="102"/>
      <c r="BT253" s="102"/>
    </row>
    <row r="254" spans="3:72" x14ac:dyDescent="0.25">
      <c r="C254" s="102"/>
      <c r="H254" s="102"/>
      <c r="K254" s="102"/>
      <c r="N254" s="102"/>
      <c r="Q254" s="102"/>
      <c r="T254" s="102"/>
      <c r="W254" s="102"/>
      <c r="Z254" s="102"/>
      <c r="AC254" s="102"/>
      <c r="AF254" s="102"/>
      <c r="AI254" s="102"/>
      <c r="AL254" s="102"/>
      <c r="AO254" s="102"/>
      <c r="AR254" s="102"/>
      <c r="AU254" s="102"/>
      <c r="AX254" s="102"/>
      <c r="BA254" s="102"/>
      <c r="BD254" s="102"/>
      <c r="BG254" s="102"/>
      <c r="BJ254" s="102"/>
      <c r="BM254" s="102"/>
      <c r="BQ254" s="102"/>
      <c r="BT254" s="102"/>
    </row>
    <row r="255" spans="3:72" x14ac:dyDescent="0.25">
      <c r="C255" s="102"/>
      <c r="H255" s="102"/>
      <c r="K255" s="102"/>
      <c r="N255" s="102"/>
      <c r="Q255" s="102"/>
      <c r="T255" s="102"/>
      <c r="W255" s="102"/>
      <c r="Z255" s="102"/>
      <c r="AC255" s="102"/>
      <c r="AF255" s="102"/>
      <c r="AI255" s="102"/>
      <c r="AL255" s="102"/>
      <c r="AO255" s="102"/>
      <c r="AR255" s="102"/>
      <c r="AU255" s="102"/>
      <c r="AX255" s="102"/>
      <c r="BA255" s="102"/>
      <c r="BD255" s="102"/>
      <c r="BG255" s="102"/>
      <c r="BJ255" s="102"/>
      <c r="BM255" s="102"/>
      <c r="BQ255" s="102"/>
      <c r="BT255" s="102"/>
    </row>
    <row r="256" spans="3:72" x14ac:dyDescent="0.25">
      <c r="C256" s="102"/>
      <c r="H256" s="102"/>
      <c r="K256" s="102"/>
      <c r="N256" s="102"/>
      <c r="Q256" s="102"/>
      <c r="T256" s="102"/>
      <c r="W256" s="102"/>
      <c r="Z256" s="102"/>
      <c r="AC256" s="102"/>
      <c r="AF256" s="102"/>
      <c r="AI256" s="102"/>
      <c r="AL256" s="102"/>
      <c r="AO256" s="102"/>
      <c r="AR256" s="102"/>
      <c r="AU256" s="102"/>
      <c r="AX256" s="102"/>
      <c r="BA256" s="102"/>
      <c r="BD256" s="102"/>
      <c r="BG256" s="102"/>
      <c r="BJ256" s="102"/>
      <c r="BM256" s="102"/>
      <c r="BQ256" s="102"/>
      <c r="BT256" s="102"/>
    </row>
    <row r="257" spans="3:72" x14ac:dyDescent="0.25">
      <c r="C257" s="102"/>
      <c r="H257" s="102"/>
      <c r="K257" s="102"/>
      <c r="N257" s="102"/>
      <c r="Q257" s="102"/>
      <c r="T257" s="102"/>
      <c r="W257" s="102"/>
      <c r="Z257" s="102"/>
      <c r="AC257" s="102"/>
      <c r="AF257" s="102"/>
      <c r="AI257" s="102"/>
      <c r="AL257" s="102"/>
      <c r="AO257" s="102"/>
      <c r="AR257" s="102"/>
      <c r="AU257" s="102"/>
      <c r="AX257" s="102"/>
      <c r="BA257" s="102"/>
      <c r="BD257" s="102"/>
      <c r="BG257" s="102"/>
      <c r="BJ257" s="102"/>
      <c r="BM257" s="102"/>
      <c r="BQ257" s="102"/>
      <c r="BT257" s="102"/>
    </row>
    <row r="258" spans="3:72" x14ac:dyDescent="0.25">
      <c r="C258" s="102"/>
      <c r="H258" s="102"/>
      <c r="K258" s="102"/>
      <c r="N258" s="102"/>
      <c r="Q258" s="102"/>
      <c r="T258" s="102"/>
      <c r="W258" s="102"/>
      <c r="Z258" s="102"/>
      <c r="AC258" s="102"/>
      <c r="AF258" s="102"/>
      <c r="AI258" s="102"/>
      <c r="AL258" s="102"/>
      <c r="AO258" s="102"/>
      <c r="AR258" s="102"/>
      <c r="AU258" s="102"/>
      <c r="AX258" s="102"/>
      <c r="BA258" s="102"/>
      <c r="BD258" s="102"/>
      <c r="BG258" s="102"/>
      <c r="BJ258" s="102"/>
      <c r="BM258" s="102"/>
      <c r="BQ258" s="102"/>
      <c r="BT258" s="102"/>
    </row>
    <row r="259" spans="3:72" x14ac:dyDescent="0.25">
      <c r="C259" s="102"/>
      <c r="H259" s="102"/>
      <c r="K259" s="102"/>
      <c r="N259" s="102"/>
      <c r="Q259" s="102"/>
      <c r="T259" s="102"/>
      <c r="W259" s="102"/>
      <c r="Z259" s="102"/>
      <c r="AC259" s="102"/>
      <c r="AF259" s="102"/>
      <c r="AI259" s="102"/>
      <c r="AL259" s="102"/>
      <c r="AO259" s="102"/>
      <c r="AR259" s="102"/>
      <c r="AU259" s="102"/>
      <c r="AX259" s="102"/>
      <c r="BA259" s="102"/>
      <c r="BD259" s="102"/>
      <c r="BG259" s="102"/>
      <c r="BJ259" s="102"/>
      <c r="BM259" s="102"/>
      <c r="BQ259" s="102"/>
      <c r="BT259" s="102"/>
    </row>
    <row r="260" spans="3:72" x14ac:dyDescent="0.25">
      <c r="C260" s="102"/>
      <c r="H260" s="102"/>
      <c r="K260" s="102"/>
      <c r="N260" s="102"/>
      <c r="Q260" s="102"/>
      <c r="T260" s="102"/>
      <c r="W260" s="102"/>
      <c r="Z260" s="102"/>
      <c r="AC260" s="102"/>
      <c r="AF260" s="102"/>
      <c r="AI260" s="102"/>
      <c r="AL260" s="102"/>
      <c r="AO260" s="102"/>
      <c r="AR260" s="102"/>
      <c r="AU260" s="102"/>
      <c r="AX260" s="102"/>
      <c r="BA260" s="102"/>
      <c r="BD260" s="102"/>
      <c r="BG260" s="102"/>
      <c r="BJ260" s="102"/>
      <c r="BM260" s="102"/>
      <c r="BQ260" s="102"/>
      <c r="BT260" s="102"/>
    </row>
    <row r="261" spans="3:72" x14ac:dyDescent="0.25">
      <c r="C261" s="102"/>
      <c r="H261" s="102"/>
      <c r="K261" s="102"/>
      <c r="N261" s="102"/>
      <c r="Q261" s="102"/>
      <c r="T261" s="102"/>
      <c r="W261" s="102"/>
      <c r="Z261" s="102"/>
      <c r="AC261" s="102"/>
      <c r="AF261" s="102"/>
      <c r="AI261" s="102"/>
      <c r="AL261" s="102"/>
      <c r="AO261" s="102"/>
      <c r="AR261" s="102"/>
      <c r="AU261" s="102"/>
      <c r="AX261" s="102"/>
      <c r="BA261" s="102"/>
      <c r="BD261" s="102"/>
      <c r="BG261" s="102"/>
      <c r="BJ261" s="102"/>
      <c r="BM261" s="102"/>
      <c r="BQ261" s="102"/>
      <c r="BT261" s="102"/>
    </row>
    <row r="262" spans="3:72" x14ac:dyDescent="0.25">
      <c r="C262" s="102"/>
      <c r="H262" s="102"/>
      <c r="K262" s="102"/>
      <c r="N262" s="102"/>
      <c r="Q262" s="102"/>
      <c r="T262" s="102"/>
      <c r="W262" s="102"/>
      <c r="Z262" s="102"/>
      <c r="AC262" s="102"/>
      <c r="AF262" s="102"/>
      <c r="AI262" s="102"/>
      <c r="AL262" s="102"/>
      <c r="AO262" s="102"/>
      <c r="AR262" s="102"/>
      <c r="AU262" s="102"/>
      <c r="AX262" s="102"/>
      <c r="BA262" s="102"/>
      <c r="BD262" s="102"/>
      <c r="BG262" s="102"/>
      <c r="BJ262" s="102"/>
      <c r="BM262" s="102"/>
      <c r="BQ262" s="102"/>
      <c r="BT262" s="102"/>
    </row>
    <row r="263" spans="3:72" x14ac:dyDescent="0.25">
      <c r="C263" s="102"/>
      <c r="H263" s="102"/>
      <c r="K263" s="102"/>
      <c r="N263" s="102"/>
      <c r="Q263" s="102"/>
      <c r="T263" s="102"/>
      <c r="W263" s="102"/>
      <c r="Z263" s="102"/>
      <c r="AC263" s="102"/>
      <c r="AF263" s="102"/>
      <c r="AI263" s="102"/>
      <c r="AL263" s="102"/>
      <c r="AO263" s="102"/>
      <c r="AR263" s="102"/>
      <c r="AU263" s="102"/>
      <c r="AX263" s="102"/>
      <c r="BA263" s="102"/>
      <c r="BD263" s="102"/>
      <c r="BG263" s="102"/>
      <c r="BJ263" s="102"/>
      <c r="BM263" s="102"/>
      <c r="BQ263" s="102"/>
      <c r="BT263" s="102"/>
    </row>
    <row r="264" spans="3:72" x14ac:dyDescent="0.25">
      <c r="C264" s="102"/>
      <c r="H264" s="102"/>
      <c r="K264" s="102"/>
      <c r="N264" s="102"/>
      <c r="Q264" s="102"/>
      <c r="T264" s="102"/>
      <c r="W264" s="102"/>
      <c r="Z264" s="102"/>
      <c r="AC264" s="102"/>
      <c r="AF264" s="102"/>
      <c r="AI264" s="102"/>
      <c r="AL264" s="102"/>
      <c r="AO264" s="102"/>
      <c r="AR264" s="102"/>
      <c r="AU264" s="102"/>
      <c r="AX264" s="102"/>
      <c r="BA264" s="102"/>
      <c r="BD264" s="102"/>
      <c r="BG264" s="102"/>
      <c r="BJ264" s="102"/>
      <c r="BM264" s="102"/>
      <c r="BQ264" s="102"/>
      <c r="BT264" s="102"/>
    </row>
    <row r="265" spans="3:72" x14ac:dyDescent="0.25">
      <c r="C265" s="102"/>
      <c r="H265" s="102"/>
      <c r="K265" s="102"/>
      <c r="N265" s="102"/>
      <c r="Q265" s="102"/>
      <c r="T265" s="102"/>
      <c r="W265" s="102"/>
      <c r="Z265" s="102"/>
      <c r="AC265" s="102"/>
      <c r="AF265" s="102"/>
      <c r="AI265" s="102"/>
      <c r="AL265" s="102"/>
      <c r="AO265" s="102"/>
      <c r="AR265" s="102"/>
      <c r="AU265" s="102"/>
      <c r="AX265" s="102"/>
      <c r="BA265" s="102"/>
      <c r="BD265" s="102"/>
      <c r="BG265" s="102"/>
      <c r="BJ265" s="102"/>
      <c r="BM265" s="102"/>
      <c r="BQ265" s="102"/>
      <c r="BT265" s="102"/>
    </row>
    <row r="266" spans="3:72" x14ac:dyDescent="0.25">
      <c r="C266" s="102"/>
      <c r="H266" s="102"/>
      <c r="K266" s="102"/>
      <c r="N266" s="102"/>
      <c r="Q266" s="102"/>
      <c r="T266" s="102"/>
      <c r="W266" s="102"/>
      <c r="Z266" s="102"/>
      <c r="AC266" s="102"/>
      <c r="AF266" s="102"/>
      <c r="AI266" s="102"/>
      <c r="AL266" s="102"/>
      <c r="AO266" s="102"/>
      <c r="AR266" s="102"/>
      <c r="AU266" s="102"/>
      <c r="AX266" s="102"/>
      <c r="BA266" s="102"/>
      <c r="BD266" s="102"/>
      <c r="BG266" s="102"/>
      <c r="BJ266" s="102"/>
      <c r="BM266" s="102"/>
      <c r="BQ266" s="102"/>
      <c r="BT266" s="102"/>
    </row>
    <row r="267" spans="3:72" x14ac:dyDescent="0.25">
      <c r="C267" s="102"/>
      <c r="H267" s="102"/>
      <c r="K267" s="102"/>
      <c r="N267" s="102"/>
      <c r="Q267" s="102"/>
      <c r="T267" s="102"/>
      <c r="W267" s="102"/>
      <c r="Z267" s="102"/>
      <c r="AC267" s="102"/>
      <c r="AF267" s="102"/>
      <c r="AI267" s="102"/>
      <c r="AL267" s="102"/>
      <c r="AO267" s="102"/>
      <c r="AR267" s="102"/>
      <c r="AU267" s="102"/>
      <c r="AX267" s="102"/>
      <c r="BA267" s="102"/>
      <c r="BD267" s="102"/>
      <c r="BG267" s="102"/>
      <c r="BJ267" s="102"/>
      <c r="BM267" s="102"/>
      <c r="BQ267" s="102"/>
      <c r="BT267" s="102"/>
    </row>
    <row r="268" spans="3:72" x14ac:dyDescent="0.25">
      <c r="C268" s="102"/>
      <c r="H268" s="102"/>
      <c r="K268" s="102"/>
      <c r="N268" s="102"/>
      <c r="Q268" s="102"/>
      <c r="T268" s="102"/>
      <c r="W268" s="102"/>
      <c r="Z268" s="102"/>
      <c r="AC268" s="102"/>
      <c r="AF268" s="102"/>
      <c r="AI268" s="102"/>
      <c r="AL268" s="102"/>
      <c r="AO268" s="102"/>
      <c r="AR268" s="102"/>
      <c r="AU268" s="102"/>
      <c r="AX268" s="102"/>
      <c r="BA268" s="102"/>
      <c r="BD268" s="102"/>
      <c r="BG268" s="102"/>
      <c r="BJ268" s="102"/>
      <c r="BM268" s="102"/>
      <c r="BQ268" s="102"/>
      <c r="BT268" s="102"/>
    </row>
    <row r="269" spans="3:72" x14ac:dyDescent="0.25">
      <c r="C269" s="102"/>
      <c r="H269" s="102"/>
      <c r="K269" s="102"/>
      <c r="N269" s="102"/>
      <c r="Q269" s="102"/>
      <c r="T269" s="102"/>
      <c r="W269" s="102"/>
      <c r="Z269" s="102"/>
      <c r="AC269" s="102"/>
      <c r="AF269" s="102"/>
      <c r="AI269" s="102"/>
      <c r="AL269" s="102"/>
      <c r="AO269" s="102"/>
      <c r="AR269" s="102"/>
      <c r="AU269" s="102"/>
      <c r="AX269" s="102"/>
      <c r="BA269" s="102"/>
      <c r="BD269" s="102"/>
      <c r="BG269" s="102"/>
      <c r="BJ269" s="102"/>
      <c r="BM269" s="102"/>
      <c r="BQ269" s="102"/>
      <c r="BT269" s="102"/>
    </row>
    <row r="270" spans="3:72" x14ac:dyDescent="0.25">
      <c r="C270" s="102"/>
      <c r="H270" s="102"/>
      <c r="K270" s="102"/>
      <c r="N270" s="102"/>
      <c r="Q270" s="102"/>
      <c r="T270" s="102"/>
      <c r="W270" s="102"/>
      <c r="Z270" s="102"/>
      <c r="AC270" s="102"/>
      <c r="AF270" s="102"/>
      <c r="AI270" s="102"/>
      <c r="AL270" s="102"/>
      <c r="AO270" s="102"/>
      <c r="AR270" s="102"/>
      <c r="AU270" s="102"/>
      <c r="AX270" s="102"/>
      <c r="BA270" s="102"/>
      <c r="BD270" s="102"/>
      <c r="BG270" s="102"/>
      <c r="BJ270" s="102"/>
      <c r="BM270" s="102"/>
      <c r="BQ270" s="102"/>
      <c r="BT270" s="102"/>
    </row>
    <row r="271" spans="3:72" x14ac:dyDescent="0.25">
      <c r="C271" s="102"/>
      <c r="H271" s="102"/>
      <c r="K271" s="102"/>
      <c r="N271" s="102"/>
      <c r="Q271" s="102"/>
      <c r="T271" s="102"/>
      <c r="W271" s="102"/>
      <c r="Z271" s="102"/>
      <c r="AC271" s="102"/>
      <c r="AF271" s="102"/>
      <c r="AI271" s="102"/>
      <c r="AL271" s="102"/>
      <c r="AO271" s="102"/>
      <c r="AR271" s="102"/>
      <c r="AU271" s="102"/>
      <c r="AX271" s="102"/>
      <c r="BA271" s="102"/>
      <c r="BD271" s="102"/>
      <c r="BG271" s="102"/>
      <c r="BJ271" s="102"/>
      <c r="BM271" s="102"/>
      <c r="BQ271" s="102"/>
      <c r="BT271" s="102"/>
    </row>
    <row r="272" spans="3:72" x14ac:dyDescent="0.25">
      <c r="C272" s="102"/>
      <c r="H272" s="102"/>
      <c r="K272" s="102"/>
      <c r="N272" s="102"/>
      <c r="Q272" s="102"/>
      <c r="T272" s="102"/>
      <c r="W272" s="102"/>
      <c r="Z272" s="102"/>
      <c r="AC272" s="102"/>
      <c r="AF272" s="102"/>
      <c r="AI272" s="102"/>
      <c r="AL272" s="102"/>
      <c r="AO272" s="102"/>
      <c r="AR272" s="102"/>
      <c r="AU272" s="102"/>
      <c r="AX272" s="102"/>
      <c r="BA272" s="102"/>
      <c r="BD272" s="102"/>
      <c r="BG272" s="102"/>
      <c r="BJ272" s="102"/>
      <c r="BM272" s="102"/>
      <c r="BQ272" s="102"/>
      <c r="BT272" s="102"/>
    </row>
    <row r="273" spans="3:72" x14ac:dyDescent="0.25">
      <c r="C273" s="102"/>
      <c r="H273" s="102"/>
      <c r="K273" s="102"/>
      <c r="N273" s="102"/>
      <c r="Q273" s="102"/>
      <c r="T273" s="102"/>
      <c r="W273" s="102"/>
      <c r="Z273" s="102"/>
      <c r="AC273" s="102"/>
      <c r="AF273" s="102"/>
      <c r="AI273" s="102"/>
      <c r="AL273" s="102"/>
      <c r="AO273" s="102"/>
      <c r="AR273" s="102"/>
      <c r="AU273" s="102"/>
      <c r="AX273" s="102"/>
      <c r="BA273" s="102"/>
      <c r="BD273" s="102"/>
      <c r="BG273" s="102"/>
      <c r="BJ273" s="102"/>
      <c r="BM273" s="102"/>
      <c r="BQ273" s="102"/>
      <c r="BT273" s="102"/>
    </row>
    <row r="274" spans="3:72" x14ac:dyDescent="0.25">
      <c r="C274" s="102"/>
      <c r="H274" s="102"/>
      <c r="K274" s="102"/>
      <c r="N274" s="102"/>
      <c r="Q274" s="102"/>
      <c r="T274" s="102"/>
      <c r="W274" s="102"/>
      <c r="Z274" s="102"/>
      <c r="AC274" s="102"/>
      <c r="AF274" s="102"/>
      <c r="AI274" s="102"/>
      <c r="AL274" s="102"/>
      <c r="AO274" s="102"/>
      <c r="AR274" s="102"/>
      <c r="AU274" s="102"/>
      <c r="AX274" s="102"/>
      <c r="BA274" s="102"/>
      <c r="BD274" s="102"/>
      <c r="BG274" s="102"/>
      <c r="BJ274" s="102"/>
      <c r="BM274" s="102"/>
      <c r="BQ274" s="102"/>
      <c r="BT274" s="102"/>
    </row>
    <row r="275" spans="3:72" x14ac:dyDescent="0.25">
      <c r="C275" s="102"/>
      <c r="H275" s="102"/>
      <c r="K275" s="102"/>
      <c r="N275" s="102"/>
      <c r="Q275" s="102"/>
      <c r="T275" s="102"/>
      <c r="W275" s="102"/>
      <c r="Z275" s="102"/>
      <c r="AC275" s="102"/>
      <c r="AF275" s="102"/>
      <c r="AI275" s="102"/>
      <c r="AL275" s="102"/>
      <c r="AO275" s="102"/>
      <c r="AR275" s="102"/>
      <c r="AU275" s="102"/>
      <c r="AX275" s="102"/>
      <c r="BA275" s="102"/>
      <c r="BD275" s="102"/>
      <c r="BG275" s="102"/>
      <c r="BJ275" s="102"/>
      <c r="BM275" s="102"/>
      <c r="BQ275" s="102"/>
      <c r="BT275" s="102"/>
    </row>
    <row r="276" spans="3:72" x14ac:dyDescent="0.25">
      <c r="C276" s="102"/>
      <c r="H276" s="102"/>
      <c r="K276" s="102"/>
      <c r="N276" s="102"/>
      <c r="Q276" s="102"/>
      <c r="T276" s="102"/>
      <c r="W276" s="102"/>
      <c r="Z276" s="102"/>
      <c r="AC276" s="102"/>
      <c r="AF276" s="102"/>
      <c r="AI276" s="102"/>
      <c r="AL276" s="102"/>
      <c r="AO276" s="102"/>
      <c r="AR276" s="102"/>
      <c r="AU276" s="102"/>
      <c r="AX276" s="102"/>
      <c r="BA276" s="102"/>
      <c r="BD276" s="102"/>
      <c r="BG276" s="102"/>
      <c r="BJ276" s="102"/>
      <c r="BM276" s="102"/>
      <c r="BQ276" s="102"/>
      <c r="BT276" s="102"/>
    </row>
    <row r="277" spans="3:72" x14ac:dyDescent="0.25">
      <c r="C277" s="102"/>
      <c r="H277" s="102"/>
      <c r="K277" s="102"/>
      <c r="N277" s="102"/>
      <c r="Q277" s="102"/>
      <c r="T277" s="102"/>
      <c r="W277" s="102"/>
      <c r="Z277" s="102"/>
      <c r="AC277" s="102"/>
      <c r="AF277" s="102"/>
      <c r="AI277" s="102"/>
      <c r="AL277" s="102"/>
      <c r="AO277" s="102"/>
      <c r="AR277" s="102"/>
      <c r="AU277" s="102"/>
      <c r="AX277" s="102"/>
      <c r="BA277" s="102"/>
      <c r="BD277" s="102"/>
      <c r="BG277" s="102"/>
      <c r="BJ277" s="102"/>
      <c r="BM277" s="102"/>
      <c r="BQ277" s="102"/>
      <c r="BT277" s="102"/>
    </row>
    <row r="278" spans="3:72" x14ac:dyDescent="0.25">
      <c r="C278" s="102"/>
      <c r="H278" s="102"/>
      <c r="K278" s="102"/>
      <c r="N278" s="102"/>
      <c r="Q278" s="102"/>
      <c r="T278" s="102"/>
      <c r="W278" s="102"/>
      <c r="Z278" s="102"/>
      <c r="AC278" s="102"/>
      <c r="AF278" s="102"/>
      <c r="AI278" s="102"/>
      <c r="AL278" s="102"/>
      <c r="AO278" s="102"/>
      <c r="AR278" s="102"/>
      <c r="AU278" s="102"/>
      <c r="AX278" s="102"/>
      <c r="BA278" s="102"/>
      <c r="BD278" s="102"/>
      <c r="BG278" s="102"/>
      <c r="BJ278" s="102"/>
      <c r="BM278" s="102"/>
      <c r="BQ278" s="102"/>
      <c r="BT278" s="102"/>
    </row>
    <row r="279" spans="3:72" x14ac:dyDescent="0.25">
      <c r="C279" s="102"/>
      <c r="H279" s="102"/>
      <c r="K279" s="102"/>
      <c r="N279" s="102"/>
      <c r="Q279" s="102"/>
      <c r="T279" s="102"/>
      <c r="W279" s="102"/>
      <c r="Z279" s="102"/>
      <c r="AC279" s="102"/>
      <c r="AF279" s="102"/>
      <c r="AI279" s="102"/>
      <c r="AL279" s="102"/>
      <c r="AO279" s="102"/>
      <c r="AR279" s="102"/>
      <c r="AU279" s="102"/>
      <c r="AX279" s="102"/>
      <c r="BA279" s="102"/>
      <c r="BD279" s="102"/>
      <c r="BG279" s="102"/>
      <c r="BJ279" s="102"/>
      <c r="BM279" s="102"/>
      <c r="BQ279" s="102"/>
      <c r="BT279" s="102"/>
    </row>
    <row r="280" spans="3:72" x14ac:dyDescent="0.25">
      <c r="C280" s="102"/>
      <c r="H280" s="102"/>
      <c r="K280" s="102"/>
      <c r="N280" s="102"/>
      <c r="Q280" s="102"/>
      <c r="T280" s="102"/>
      <c r="W280" s="102"/>
      <c r="Z280" s="102"/>
      <c r="AC280" s="102"/>
      <c r="AF280" s="102"/>
      <c r="AI280" s="102"/>
      <c r="AL280" s="102"/>
      <c r="AO280" s="102"/>
      <c r="AR280" s="102"/>
      <c r="AU280" s="102"/>
      <c r="AX280" s="102"/>
      <c r="BA280" s="102"/>
      <c r="BD280" s="102"/>
      <c r="BG280" s="102"/>
      <c r="BJ280" s="102"/>
      <c r="BM280" s="102"/>
      <c r="BQ280" s="102"/>
      <c r="BT280" s="102"/>
    </row>
    <row r="281" spans="3:72" x14ac:dyDescent="0.25">
      <c r="C281" s="102"/>
      <c r="H281" s="102"/>
      <c r="K281" s="102"/>
      <c r="N281" s="102"/>
      <c r="Q281" s="102"/>
      <c r="T281" s="102"/>
      <c r="W281" s="102"/>
      <c r="Z281" s="102"/>
      <c r="AC281" s="102"/>
      <c r="AF281" s="102"/>
      <c r="AI281" s="102"/>
      <c r="AL281" s="102"/>
      <c r="AO281" s="102"/>
      <c r="AR281" s="102"/>
      <c r="AU281" s="102"/>
      <c r="AX281" s="102"/>
      <c r="BA281" s="102"/>
      <c r="BD281" s="102"/>
      <c r="BG281" s="102"/>
      <c r="BJ281" s="102"/>
      <c r="BM281" s="102"/>
      <c r="BQ281" s="102"/>
      <c r="BT281" s="102"/>
    </row>
    <row r="282" spans="3:72" x14ac:dyDescent="0.25">
      <c r="C282" s="102"/>
      <c r="H282" s="102"/>
      <c r="K282" s="102"/>
      <c r="N282" s="102"/>
      <c r="Q282" s="102"/>
      <c r="T282" s="102"/>
      <c r="W282" s="102"/>
      <c r="Z282" s="102"/>
      <c r="AC282" s="102"/>
      <c r="AF282" s="102"/>
      <c r="AI282" s="102"/>
      <c r="AL282" s="102"/>
      <c r="AO282" s="102"/>
      <c r="AR282" s="102"/>
      <c r="AU282" s="102"/>
      <c r="AX282" s="102"/>
      <c r="BA282" s="102"/>
      <c r="BD282" s="102"/>
      <c r="BG282" s="102"/>
      <c r="BJ282" s="102"/>
      <c r="BM282" s="102"/>
      <c r="BQ282" s="102"/>
      <c r="BT282" s="102"/>
    </row>
    <row r="283" spans="3:72" x14ac:dyDescent="0.25">
      <c r="C283" s="102"/>
      <c r="H283" s="102"/>
      <c r="K283" s="102"/>
      <c r="N283" s="102"/>
      <c r="Q283" s="102"/>
      <c r="T283" s="102"/>
      <c r="W283" s="102"/>
      <c r="Z283" s="102"/>
      <c r="AC283" s="102"/>
      <c r="AF283" s="102"/>
      <c r="AI283" s="102"/>
      <c r="AL283" s="102"/>
      <c r="AO283" s="102"/>
      <c r="AR283" s="102"/>
      <c r="AU283" s="102"/>
      <c r="AX283" s="102"/>
      <c r="BA283" s="102"/>
      <c r="BD283" s="102"/>
      <c r="BG283" s="102"/>
      <c r="BJ283" s="102"/>
      <c r="BM283" s="102"/>
      <c r="BQ283" s="102"/>
      <c r="BT283" s="102"/>
    </row>
    <row r="284" spans="3:72" x14ac:dyDescent="0.25">
      <c r="C284" s="102"/>
      <c r="H284" s="102"/>
      <c r="K284" s="102"/>
      <c r="N284" s="102"/>
      <c r="Q284" s="102"/>
      <c r="T284" s="102"/>
      <c r="W284" s="102"/>
      <c r="Z284" s="102"/>
      <c r="AC284" s="102"/>
      <c r="AF284" s="102"/>
      <c r="AI284" s="102"/>
      <c r="AL284" s="102"/>
      <c r="AO284" s="102"/>
      <c r="AR284" s="102"/>
      <c r="AU284" s="102"/>
      <c r="AX284" s="102"/>
      <c r="BA284" s="102"/>
      <c r="BD284" s="102"/>
      <c r="BG284" s="102"/>
      <c r="BJ284" s="102"/>
      <c r="BM284" s="102"/>
      <c r="BQ284" s="102"/>
      <c r="BT284" s="102"/>
    </row>
    <row r="285" spans="3:72" x14ac:dyDescent="0.25">
      <c r="C285" s="102"/>
      <c r="H285" s="102"/>
      <c r="K285" s="102"/>
      <c r="N285" s="102"/>
      <c r="Q285" s="102"/>
      <c r="T285" s="102"/>
      <c r="W285" s="102"/>
      <c r="Z285" s="102"/>
      <c r="AC285" s="102"/>
      <c r="AF285" s="102"/>
      <c r="AI285" s="102"/>
      <c r="AL285" s="102"/>
      <c r="AO285" s="102"/>
      <c r="AR285" s="102"/>
      <c r="AU285" s="102"/>
      <c r="AX285" s="102"/>
      <c r="BA285" s="102"/>
      <c r="BD285" s="102"/>
      <c r="BG285" s="102"/>
      <c r="BJ285" s="102"/>
      <c r="BM285" s="102"/>
      <c r="BQ285" s="102"/>
      <c r="BT285" s="102"/>
    </row>
    <row r="286" spans="3:72" x14ac:dyDescent="0.25">
      <c r="C286" s="102"/>
      <c r="H286" s="102"/>
      <c r="K286" s="102"/>
      <c r="N286" s="102"/>
      <c r="Q286" s="102"/>
      <c r="T286" s="102"/>
      <c r="W286" s="102"/>
      <c r="Z286" s="102"/>
      <c r="AC286" s="102"/>
      <c r="AF286" s="102"/>
      <c r="AI286" s="102"/>
      <c r="AL286" s="102"/>
      <c r="AO286" s="102"/>
      <c r="AR286" s="102"/>
      <c r="AU286" s="102"/>
      <c r="AX286" s="102"/>
      <c r="BA286" s="102"/>
      <c r="BD286" s="102"/>
      <c r="BG286" s="102"/>
      <c r="BJ286" s="102"/>
      <c r="BM286" s="102"/>
      <c r="BQ286" s="102"/>
      <c r="BT286" s="102"/>
    </row>
    <row r="287" spans="3:72" x14ac:dyDescent="0.25">
      <c r="C287" s="102"/>
      <c r="H287" s="102"/>
      <c r="K287" s="102"/>
      <c r="N287" s="102"/>
      <c r="Q287" s="102"/>
      <c r="T287" s="102"/>
      <c r="W287" s="102"/>
      <c r="Z287" s="102"/>
      <c r="AC287" s="102"/>
      <c r="AF287" s="102"/>
      <c r="AI287" s="102"/>
      <c r="AL287" s="102"/>
      <c r="AO287" s="102"/>
      <c r="AR287" s="102"/>
      <c r="AU287" s="102"/>
      <c r="AX287" s="102"/>
      <c r="BA287" s="102"/>
      <c r="BD287" s="102"/>
      <c r="BG287" s="102"/>
      <c r="BJ287" s="102"/>
      <c r="BM287" s="102"/>
      <c r="BQ287" s="102"/>
      <c r="BT287" s="102"/>
    </row>
    <row r="288" spans="3:72" x14ac:dyDescent="0.25">
      <c r="C288" s="102"/>
      <c r="H288" s="102"/>
      <c r="K288" s="102"/>
      <c r="N288" s="102"/>
      <c r="Q288" s="102"/>
      <c r="T288" s="102"/>
      <c r="W288" s="102"/>
      <c r="Z288" s="102"/>
      <c r="AC288" s="102"/>
      <c r="AF288" s="102"/>
      <c r="AI288" s="102"/>
      <c r="AL288" s="102"/>
      <c r="AO288" s="102"/>
      <c r="AR288" s="102"/>
      <c r="AU288" s="102"/>
      <c r="AX288" s="102"/>
      <c r="BA288" s="102"/>
      <c r="BD288" s="102"/>
      <c r="BG288" s="102"/>
      <c r="BJ288" s="102"/>
      <c r="BM288" s="102"/>
      <c r="BQ288" s="102"/>
      <c r="BT288" s="102"/>
    </row>
    <row r="289" spans="3:72" x14ac:dyDescent="0.25">
      <c r="C289" s="102"/>
      <c r="H289" s="102"/>
      <c r="K289" s="102"/>
      <c r="N289" s="102"/>
      <c r="Q289" s="102"/>
      <c r="T289" s="102"/>
      <c r="W289" s="102"/>
      <c r="Z289" s="102"/>
      <c r="AC289" s="102"/>
      <c r="AF289" s="102"/>
      <c r="AI289" s="102"/>
      <c r="AL289" s="102"/>
      <c r="AO289" s="102"/>
      <c r="AR289" s="102"/>
      <c r="AU289" s="102"/>
      <c r="AX289" s="102"/>
      <c r="BA289" s="102"/>
      <c r="BD289" s="102"/>
      <c r="BG289" s="102"/>
      <c r="BJ289" s="102"/>
      <c r="BM289" s="102"/>
      <c r="BQ289" s="102"/>
      <c r="BT289" s="102"/>
    </row>
    <row r="290" spans="3:72" x14ac:dyDescent="0.25">
      <c r="C290" s="102"/>
      <c r="H290" s="102"/>
      <c r="K290" s="102"/>
      <c r="N290" s="102"/>
      <c r="Q290" s="102"/>
      <c r="T290" s="102"/>
      <c r="W290" s="102"/>
      <c r="Z290" s="102"/>
      <c r="AC290" s="102"/>
      <c r="AF290" s="102"/>
      <c r="AI290" s="102"/>
      <c r="AL290" s="102"/>
      <c r="AO290" s="102"/>
      <c r="AR290" s="102"/>
      <c r="AU290" s="102"/>
      <c r="AX290" s="102"/>
      <c r="BA290" s="102"/>
      <c r="BD290" s="102"/>
      <c r="BG290" s="102"/>
      <c r="BJ290" s="102"/>
      <c r="BM290" s="102"/>
      <c r="BQ290" s="102"/>
      <c r="BT290" s="102"/>
    </row>
    <row r="291" spans="3:72" x14ac:dyDescent="0.25">
      <c r="C291" s="102"/>
      <c r="H291" s="102"/>
      <c r="K291" s="102"/>
      <c r="N291" s="102"/>
      <c r="Q291" s="102"/>
      <c r="T291" s="102"/>
      <c r="W291" s="102"/>
      <c r="Z291" s="102"/>
      <c r="AC291" s="102"/>
      <c r="AF291" s="102"/>
      <c r="AI291" s="102"/>
      <c r="AL291" s="102"/>
      <c r="AO291" s="102"/>
      <c r="AR291" s="102"/>
      <c r="AU291" s="102"/>
      <c r="AX291" s="102"/>
      <c r="BA291" s="102"/>
      <c r="BD291" s="102"/>
      <c r="BG291" s="102"/>
      <c r="BJ291" s="102"/>
      <c r="BM291" s="102"/>
      <c r="BQ291" s="102"/>
      <c r="BT291" s="102"/>
    </row>
    <row r="292" spans="3:72" x14ac:dyDescent="0.25">
      <c r="C292" s="102"/>
      <c r="H292" s="102"/>
      <c r="K292" s="102"/>
      <c r="N292" s="102"/>
      <c r="Q292" s="102"/>
      <c r="T292" s="102"/>
      <c r="W292" s="102"/>
      <c r="Z292" s="102"/>
      <c r="AC292" s="102"/>
      <c r="AF292" s="102"/>
      <c r="AI292" s="102"/>
      <c r="AL292" s="102"/>
      <c r="AO292" s="102"/>
      <c r="AR292" s="102"/>
      <c r="AU292" s="102"/>
      <c r="AX292" s="102"/>
      <c r="BA292" s="102"/>
      <c r="BD292" s="102"/>
      <c r="BG292" s="102"/>
      <c r="BJ292" s="102"/>
      <c r="BM292" s="102"/>
      <c r="BQ292" s="102"/>
      <c r="BT292" s="102"/>
    </row>
    <row r="293" spans="3:72" x14ac:dyDescent="0.25">
      <c r="C293" s="102"/>
      <c r="H293" s="102"/>
      <c r="K293" s="102"/>
      <c r="N293" s="102"/>
      <c r="Q293" s="102"/>
      <c r="T293" s="102"/>
      <c r="W293" s="102"/>
      <c r="Z293" s="102"/>
      <c r="AC293" s="102"/>
      <c r="AF293" s="102"/>
      <c r="AI293" s="102"/>
      <c r="AL293" s="102"/>
      <c r="AO293" s="102"/>
      <c r="AR293" s="102"/>
      <c r="AU293" s="102"/>
      <c r="AX293" s="102"/>
      <c r="BA293" s="102"/>
      <c r="BD293" s="102"/>
      <c r="BG293" s="102"/>
      <c r="BJ293" s="102"/>
      <c r="BM293" s="102"/>
      <c r="BQ293" s="102"/>
      <c r="BT293" s="102"/>
    </row>
    <row r="294" spans="3:72" x14ac:dyDescent="0.25">
      <c r="C294" s="102"/>
      <c r="H294" s="102"/>
      <c r="K294" s="102"/>
      <c r="N294" s="102"/>
      <c r="Q294" s="102"/>
      <c r="T294" s="102"/>
      <c r="W294" s="102"/>
      <c r="Z294" s="102"/>
      <c r="AC294" s="102"/>
      <c r="AF294" s="102"/>
      <c r="AI294" s="102"/>
      <c r="AL294" s="102"/>
      <c r="AO294" s="102"/>
      <c r="AR294" s="102"/>
      <c r="AU294" s="102"/>
      <c r="AX294" s="102"/>
      <c r="BA294" s="102"/>
      <c r="BD294" s="102"/>
      <c r="BG294" s="102"/>
      <c r="BJ294" s="102"/>
      <c r="BM294" s="102"/>
      <c r="BQ294" s="102"/>
      <c r="BT294" s="102"/>
    </row>
    <row r="295" spans="3:72" x14ac:dyDescent="0.25">
      <c r="C295" s="102"/>
      <c r="H295" s="102"/>
      <c r="K295" s="102"/>
      <c r="N295" s="102"/>
      <c r="Q295" s="102"/>
      <c r="T295" s="102"/>
      <c r="W295" s="102"/>
      <c r="Z295" s="102"/>
      <c r="AC295" s="102"/>
      <c r="AF295" s="102"/>
      <c r="AI295" s="102"/>
      <c r="AL295" s="102"/>
      <c r="AO295" s="102"/>
      <c r="AR295" s="102"/>
      <c r="AU295" s="102"/>
      <c r="AX295" s="102"/>
      <c r="BA295" s="102"/>
      <c r="BD295" s="102"/>
      <c r="BG295" s="102"/>
      <c r="BJ295" s="102"/>
      <c r="BM295" s="102"/>
      <c r="BQ295" s="102"/>
      <c r="BT295" s="102"/>
    </row>
    <row r="296" spans="3:72" x14ac:dyDescent="0.25">
      <c r="C296" s="102"/>
      <c r="H296" s="102"/>
      <c r="K296" s="102"/>
      <c r="N296" s="102"/>
      <c r="Q296" s="102"/>
      <c r="T296" s="102"/>
      <c r="W296" s="102"/>
      <c r="Z296" s="102"/>
      <c r="AC296" s="102"/>
      <c r="AF296" s="102"/>
      <c r="AI296" s="102"/>
      <c r="AL296" s="102"/>
      <c r="AO296" s="102"/>
      <c r="AR296" s="102"/>
      <c r="AU296" s="102"/>
      <c r="AX296" s="102"/>
      <c r="BA296" s="102"/>
      <c r="BD296" s="102"/>
      <c r="BG296" s="102"/>
      <c r="BJ296" s="102"/>
      <c r="BM296" s="102"/>
      <c r="BQ296" s="102"/>
      <c r="BT296" s="102"/>
    </row>
    <row r="297" spans="3:72" x14ac:dyDescent="0.25">
      <c r="C297" s="102"/>
      <c r="H297" s="102"/>
      <c r="K297" s="102"/>
      <c r="N297" s="102"/>
      <c r="Q297" s="102"/>
      <c r="T297" s="102"/>
      <c r="W297" s="102"/>
      <c r="Z297" s="102"/>
      <c r="AC297" s="102"/>
      <c r="AF297" s="102"/>
      <c r="AI297" s="102"/>
      <c r="AL297" s="102"/>
      <c r="AO297" s="102"/>
      <c r="AR297" s="102"/>
      <c r="AU297" s="102"/>
      <c r="AX297" s="102"/>
      <c r="BA297" s="102"/>
      <c r="BD297" s="102"/>
      <c r="BG297" s="102"/>
      <c r="BJ297" s="102"/>
      <c r="BM297" s="102"/>
      <c r="BQ297" s="102"/>
      <c r="BT297" s="102"/>
    </row>
    <row r="298" spans="3:72" x14ac:dyDescent="0.25">
      <c r="C298" s="102"/>
      <c r="H298" s="102"/>
      <c r="K298" s="102"/>
      <c r="N298" s="102"/>
      <c r="Q298" s="102"/>
      <c r="T298" s="102"/>
      <c r="W298" s="102"/>
      <c r="Z298" s="102"/>
      <c r="AC298" s="102"/>
      <c r="AF298" s="102"/>
      <c r="AI298" s="102"/>
      <c r="AL298" s="102"/>
      <c r="AO298" s="102"/>
      <c r="AR298" s="102"/>
      <c r="AU298" s="102"/>
      <c r="AX298" s="102"/>
      <c r="BA298" s="102"/>
      <c r="BD298" s="102"/>
      <c r="BG298" s="102"/>
      <c r="BJ298" s="102"/>
      <c r="BM298" s="102"/>
      <c r="BQ298" s="102"/>
      <c r="BT298" s="102"/>
    </row>
    <row r="299" spans="3:72" x14ac:dyDescent="0.25">
      <c r="C299" s="102"/>
      <c r="H299" s="102"/>
      <c r="K299" s="102"/>
      <c r="N299" s="102"/>
      <c r="Q299" s="102"/>
      <c r="T299" s="102"/>
      <c r="W299" s="102"/>
      <c r="Z299" s="102"/>
      <c r="AC299" s="102"/>
      <c r="AF299" s="102"/>
      <c r="AI299" s="102"/>
      <c r="AL299" s="102"/>
      <c r="AO299" s="102"/>
      <c r="AR299" s="102"/>
      <c r="AU299" s="102"/>
      <c r="AX299" s="102"/>
      <c r="BA299" s="102"/>
      <c r="BD299" s="102"/>
      <c r="BG299" s="102"/>
      <c r="BJ299" s="102"/>
      <c r="BM299" s="102"/>
      <c r="BQ299" s="102"/>
      <c r="BT299" s="102"/>
    </row>
    <row r="300" spans="3:72" x14ac:dyDescent="0.25">
      <c r="C300" s="102"/>
      <c r="H300" s="102"/>
      <c r="K300" s="102"/>
      <c r="N300" s="102"/>
      <c r="Q300" s="102"/>
      <c r="T300" s="102"/>
      <c r="W300" s="102"/>
      <c r="Z300" s="102"/>
      <c r="AC300" s="102"/>
      <c r="AF300" s="102"/>
      <c r="AI300" s="102"/>
      <c r="AL300" s="102"/>
      <c r="AO300" s="102"/>
      <c r="AR300" s="102"/>
      <c r="AU300" s="102"/>
      <c r="AX300" s="102"/>
      <c r="BA300" s="102"/>
      <c r="BD300" s="102"/>
      <c r="BG300" s="102"/>
      <c r="BJ300" s="102"/>
      <c r="BM300" s="102"/>
      <c r="BQ300" s="102"/>
      <c r="BT300" s="102"/>
    </row>
    <row r="301" spans="3:72" x14ac:dyDescent="0.25">
      <c r="C301" s="102"/>
      <c r="H301" s="102"/>
      <c r="K301" s="102"/>
      <c r="N301" s="102"/>
      <c r="Q301" s="102"/>
      <c r="T301" s="102"/>
      <c r="W301" s="102"/>
      <c r="Z301" s="102"/>
      <c r="AC301" s="102"/>
      <c r="AF301" s="102"/>
      <c r="AI301" s="102"/>
      <c r="AL301" s="102"/>
      <c r="AO301" s="102"/>
      <c r="AR301" s="102"/>
      <c r="AU301" s="102"/>
      <c r="AX301" s="102"/>
      <c r="BA301" s="102"/>
      <c r="BD301" s="102"/>
      <c r="BG301" s="102"/>
      <c r="BJ301" s="102"/>
      <c r="BM301" s="102"/>
      <c r="BQ301" s="102"/>
      <c r="BT301" s="102"/>
    </row>
    <row r="302" spans="3:72" x14ac:dyDescent="0.25">
      <c r="C302" s="102"/>
      <c r="H302" s="102"/>
      <c r="K302" s="102"/>
      <c r="N302" s="102"/>
      <c r="Q302" s="102"/>
      <c r="T302" s="102"/>
      <c r="W302" s="102"/>
      <c r="Z302" s="102"/>
      <c r="AC302" s="102"/>
      <c r="AF302" s="102"/>
      <c r="AI302" s="102"/>
      <c r="AL302" s="102"/>
      <c r="AO302" s="102"/>
      <c r="AR302" s="102"/>
      <c r="AU302" s="102"/>
      <c r="AX302" s="102"/>
      <c r="BA302" s="102"/>
      <c r="BD302" s="102"/>
      <c r="BG302" s="102"/>
      <c r="BJ302" s="102"/>
      <c r="BM302" s="102"/>
      <c r="BQ302" s="102"/>
      <c r="BT302" s="102"/>
    </row>
    <row r="303" spans="3:72" x14ac:dyDescent="0.25">
      <c r="C303" s="102"/>
      <c r="H303" s="102"/>
      <c r="K303" s="102"/>
      <c r="N303" s="102"/>
      <c r="Q303" s="102"/>
      <c r="T303" s="102"/>
      <c r="W303" s="102"/>
      <c r="Z303" s="102"/>
      <c r="AC303" s="102"/>
      <c r="AF303" s="102"/>
      <c r="AI303" s="102"/>
      <c r="AL303" s="102"/>
      <c r="AO303" s="102"/>
      <c r="AR303" s="102"/>
      <c r="AU303" s="102"/>
      <c r="AX303" s="102"/>
      <c r="BA303" s="102"/>
      <c r="BD303" s="102"/>
      <c r="BG303" s="102"/>
      <c r="BJ303" s="102"/>
      <c r="BM303" s="102"/>
      <c r="BQ303" s="102"/>
      <c r="BT303" s="102"/>
    </row>
    <row r="304" spans="3:72" x14ac:dyDescent="0.25">
      <c r="C304" s="102"/>
      <c r="H304" s="102"/>
      <c r="K304" s="102"/>
      <c r="N304" s="102"/>
      <c r="Q304" s="102"/>
      <c r="T304" s="102"/>
      <c r="W304" s="102"/>
      <c r="Z304" s="102"/>
      <c r="AC304" s="102"/>
      <c r="AF304" s="102"/>
      <c r="AI304" s="102"/>
      <c r="AL304" s="102"/>
      <c r="AO304" s="102"/>
      <c r="AR304" s="102"/>
      <c r="AU304" s="102"/>
      <c r="AX304" s="102"/>
      <c r="BA304" s="102"/>
      <c r="BD304" s="102"/>
      <c r="BG304" s="102"/>
      <c r="BJ304" s="102"/>
      <c r="BM304" s="102"/>
      <c r="BQ304" s="102"/>
      <c r="BT304" s="102"/>
    </row>
    <row r="305" spans="3:72" x14ac:dyDescent="0.25">
      <c r="C305" s="102"/>
      <c r="H305" s="102"/>
      <c r="K305" s="102"/>
      <c r="N305" s="102"/>
      <c r="Q305" s="102"/>
      <c r="T305" s="102"/>
      <c r="W305" s="102"/>
      <c r="Z305" s="102"/>
      <c r="AC305" s="102"/>
      <c r="AF305" s="102"/>
      <c r="AI305" s="102"/>
      <c r="AL305" s="102"/>
      <c r="AO305" s="102"/>
      <c r="AR305" s="102"/>
      <c r="AU305" s="102"/>
      <c r="AX305" s="102"/>
      <c r="BA305" s="102"/>
      <c r="BD305" s="102"/>
      <c r="BG305" s="102"/>
      <c r="BJ305" s="102"/>
      <c r="BM305" s="102"/>
      <c r="BQ305" s="102"/>
      <c r="BT305" s="102"/>
    </row>
    <row r="306" spans="3:72" x14ac:dyDescent="0.25">
      <c r="C306" s="102"/>
      <c r="H306" s="102"/>
      <c r="K306" s="102"/>
      <c r="N306" s="102"/>
      <c r="Q306" s="102"/>
      <c r="T306" s="102"/>
      <c r="W306" s="102"/>
      <c r="Z306" s="102"/>
      <c r="AC306" s="102"/>
      <c r="AF306" s="102"/>
      <c r="AI306" s="102"/>
      <c r="AL306" s="102"/>
      <c r="AO306" s="102"/>
      <c r="AR306" s="102"/>
      <c r="AU306" s="102"/>
      <c r="AX306" s="102"/>
      <c r="BA306" s="102"/>
      <c r="BD306" s="102"/>
      <c r="BG306" s="102"/>
      <c r="BJ306" s="102"/>
      <c r="BM306" s="102"/>
      <c r="BQ306" s="102"/>
      <c r="BT306" s="102"/>
    </row>
    <row r="307" spans="3:72" x14ac:dyDescent="0.25">
      <c r="C307" s="102"/>
      <c r="H307" s="102"/>
      <c r="K307" s="102"/>
      <c r="N307" s="102"/>
      <c r="Q307" s="102"/>
      <c r="T307" s="102"/>
      <c r="W307" s="102"/>
      <c r="Z307" s="102"/>
      <c r="AC307" s="102"/>
      <c r="AF307" s="102"/>
      <c r="AI307" s="102"/>
      <c r="AL307" s="102"/>
      <c r="AO307" s="102"/>
      <c r="AR307" s="102"/>
      <c r="AU307" s="102"/>
      <c r="AX307" s="102"/>
      <c r="BA307" s="102"/>
      <c r="BD307" s="102"/>
      <c r="BG307" s="102"/>
      <c r="BJ307" s="102"/>
      <c r="BM307" s="102"/>
      <c r="BQ307" s="102"/>
      <c r="BT307" s="102"/>
    </row>
    <row r="308" spans="3:72" x14ac:dyDescent="0.25">
      <c r="C308" s="102"/>
      <c r="H308" s="102"/>
      <c r="K308" s="102"/>
      <c r="N308" s="102"/>
      <c r="Q308" s="102"/>
      <c r="T308" s="102"/>
      <c r="W308" s="102"/>
      <c r="Z308" s="102"/>
      <c r="AC308" s="102"/>
      <c r="AF308" s="102"/>
      <c r="AI308" s="102"/>
      <c r="AL308" s="102"/>
      <c r="AO308" s="102"/>
      <c r="AR308" s="102"/>
      <c r="AU308" s="102"/>
      <c r="AX308" s="102"/>
      <c r="BA308" s="102"/>
      <c r="BD308" s="102"/>
      <c r="BG308" s="102"/>
      <c r="BJ308" s="102"/>
      <c r="BM308" s="102"/>
      <c r="BQ308" s="102"/>
      <c r="BT308" s="102"/>
    </row>
    <row r="309" spans="3:72" x14ac:dyDescent="0.25">
      <c r="C309" s="102"/>
      <c r="H309" s="102"/>
      <c r="K309" s="102"/>
      <c r="N309" s="102"/>
      <c r="Q309" s="102"/>
      <c r="T309" s="102"/>
      <c r="W309" s="102"/>
      <c r="Z309" s="102"/>
      <c r="AC309" s="102"/>
      <c r="AF309" s="102"/>
      <c r="AI309" s="102"/>
      <c r="AL309" s="102"/>
      <c r="AO309" s="102"/>
      <c r="AR309" s="102"/>
      <c r="AU309" s="102"/>
      <c r="AX309" s="102"/>
      <c r="BA309" s="102"/>
      <c r="BD309" s="102"/>
      <c r="BG309" s="102"/>
      <c r="BJ309" s="102"/>
      <c r="BM309" s="102"/>
      <c r="BQ309" s="102"/>
      <c r="BT309" s="102"/>
    </row>
    <row r="310" spans="3:72" x14ac:dyDescent="0.25">
      <c r="C310" s="102"/>
      <c r="H310" s="102"/>
      <c r="K310" s="102"/>
      <c r="N310" s="102"/>
      <c r="Q310" s="102"/>
      <c r="T310" s="102"/>
      <c r="W310" s="102"/>
      <c r="Z310" s="102"/>
      <c r="AC310" s="102"/>
      <c r="AF310" s="102"/>
      <c r="AI310" s="102"/>
      <c r="AL310" s="102"/>
      <c r="AO310" s="102"/>
      <c r="AR310" s="102"/>
      <c r="AU310" s="102"/>
      <c r="AX310" s="102"/>
      <c r="BA310" s="102"/>
      <c r="BD310" s="102"/>
      <c r="BG310" s="102"/>
      <c r="BJ310" s="102"/>
      <c r="BM310" s="102"/>
      <c r="BQ310" s="102"/>
      <c r="BT310" s="102"/>
    </row>
    <row r="311" spans="3:72" x14ac:dyDescent="0.25">
      <c r="C311" s="102"/>
      <c r="H311" s="102"/>
      <c r="K311" s="102"/>
      <c r="N311" s="102"/>
      <c r="Q311" s="102"/>
      <c r="T311" s="102"/>
      <c r="W311" s="102"/>
      <c r="Z311" s="102"/>
      <c r="AC311" s="102"/>
      <c r="AF311" s="102"/>
      <c r="AI311" s="102"/>
      <c r="AL311" s="102"/>
      <c r="AO311" s="102"/>
      <c r="AR311" s="102"/>
      <c r="AU311" s="102"/>
      <c r="AX311" s="102"/>
      <c r="BA311" s="102"/>
      <c r="BD311" s="102"/>
      <c r="BG311" s="102"/>
      <c r="BJ311" s="102"/>
      <c r="BM311" s="102"/>
      <c r="BQ311" s="102"/>
      <c r="BT311" s="102"/>
    </row>
    <row r="312" spans="3:72" x14ac:dyDescent="0.25">
      <c r="C312" s="102"/>
      <c r="H312" s="102"/>
      <c r="K312" s="102"/>
      <c r="N312" s="102"/>
      <c r="Q312" s="102"/>
      <c r="T312" s="102"/>
      <c r="W312" s="102"/>
      <c r="Z312" s="102"/>
      <c r="AC312" s="102"/>
      <c r="AF312" s="102"/>
      <c r="AI312" s="102"/>
      <c r="AL312" s="102"/>
      <c r="AO312" s="102"/>
      <c r="AR312" s="102"/>
      <c r="AU312" s="102"/>
      <c r="AX312" s="102"/>
      <c r="BA312" s="102"/>
      <c r="BD312" s="102"/>
      <c r="BG312" s="102"/>
      <c r="BJ312" s="102"/>
      <c r="BM312" s="102"/>
      <c r="BQ312" s="102"/>
      <c r="BT312" s="102"/>
    </row>
    <row r="313" spans="3:72" x14ac:dyDescent="0.25">
      <c r="C313" s="102"/>
      <c r="H313" s="102"/>
      <c r="K313" s="102"/>
      <c r="N313" s="102"/>
      <c r="Q313" s="102"/>
      <c r="T313" s="102"/>
      <c r="W313" s="102"/>
      <c r="Z313" s="102"/>
      <c r="AC313" s="102"/>
      <c r="AF313" s="102"/>
      <c r="AI313" s="102"/>
      <c r="AL313" s="102"/>
      <c r="AO313" s="102"/>
      <c r="AR313" s="102"/>
      <c r="AU313" s="102"/>
      <c r="AX313" s="102"/>
      <c r="BA313" s="102"/>
      <c r="BD313" s="102"/>
      <c r="BG313" s="102"/>
      <c r="BJ313" s="102"/>
      <c r="BM313" s="102"/>
      <c r="BQ313" s="102"/>
      <c r="BT313" s="102"/>
    </row>
    <row r="314" spans="3:72" x14ac:dyDescent="0.25">
      <c r="C314" s="102"/>
      <c r="H314" s="102"/>
      <c r="K314" s="102"/>
      <c r="N314" s="102"/>
      <c r="Q314" s="102"/>
      <c r="T314" s="102"/>
      <c r="W314" s="102"/>
      <c r="Z314" s="102"/>
      <c r="AC314" s="102"/>
      <c r="AF314" s="102"/>
      <c r="AI314" s="102"/>
      <c r="AL314" s="102"/>
      <c r="AO314" s="102"/>
      <c r="AR314" s="102"/>
      <c r="AU314" s="102"/>
      <c r="AX314" s="102"/>
      <c r="BA314" s="102"/>
      <c r="BD314" s="102"/>
      <c r="BG314" s="102"/>
      <c r="BJ314" s="102"/>
      <c r="BM314" s="102"/>
      <c r="BQ314" s="102"/>
      <c r="BT314" s="102"/>
    </row>
    <row r="315" spans="3:72" x14ac:dyDescent="0.25">
      <c r="C315" s="102"/>
      <c r="H315" s="102"/>
      <c r="K315" s="102"/>
      <c r="N315" s="102"/>
      <c r="Q315" s="102"/>
      <c r="T315" s="102"/>
      <c r="W315" s="102"/>
      <c r="Z315" s="102"/>
      <c r="AC315" s="102"/>
      <c r="AF315" s="102"/>
      <c r="AI315" s="102"/>
      <c r="AL315" s="102"/>
      <c r="AO315" s="102"/>
      <c r="AR315" s="102"/>
      <c r="AU315" s="102"/>
      <c r="AX315" s="102"/>
      <c r="BA315" s="102"/>
      <c r="BD315" s="102"/>
      <c r="BG315" s="102"/>
      <c r="BJ315" s="102"/>
      <c r="BM315" s="102"/>
      <c r="BQ315" s="102"/>
      <c r="BT315" s="102"/>
    </row>
    <row r="316" spans="3:72" x14ac:dyDescent="0.25">
      <c r="C316" s="102"/>
      <c r="H316" s="102"/>
      <c r="K316" s="102"/>
      <c r="N316" s="102"/>
      <c r="Q316" s="102"/>
      <c r="T316" s="102"/>
      <c r="W316" s="102"/>
      <c r="Z316" s="102"/>
      <c r="AC316" s="102"/>
      <c r="AF316" s="102"/>
      <c r="AI316" s="102"/>
      <c r="AL316" s="102"/>
      <c r="AO316" s="102"/>
      <c r="AR316" s="102"/>
      <c r="AU316" s="102"/>
      <c r="AX316" s="102"/>
      <c r="BA316" s="102"/>
      <c r="BD316" s="102"/>
      <c r="BG316" s="102"/>
      <c r="BJ316" s="102"/>
      <c r="BM316" s="102"/>
      <c r="BQ316" s="102"/>
      <c r="BT316" s="102"/>
    </row>
    <row r="317" spans="3:72" x14ac:dyDescent="0.25">
      <c r="C317" s="102"/>
      <c r="H317" s="102"/>
      <c r="K317" s="102"/>
      <c r="N317" s="102"/>
      <c r="Q317" s="102"/>
      <c r="T317" s="102"/>
      <c r="W317" s="102"/>
      <c r="Z317" s="102"/>
      <c r="AC317" s="102"/>
      <c r="AF317" s="102"/>
      <c r="AI317" s="102"/>
      <c r="AL317" s="102"/>
      <c r="AO317" s="102"/>
      <c r="AR317" s="102"/>
      <c r="AU317" s="102"/>
      <c r="AX317" s="102"/>
      <c r="BA317" s="102"/>
      <c r="BD317" s="102"/>
      <c r="BG317" s="102"/>
      <c r="BJ317" s="102"/>
      <c r="BM317" s="102"/>
      <c r="BQ317" s="102"/>
      <c r="BT317" s="102"/>
    </row>
    <row r="318" spans="3:72" x14ac:dyDescent="0.25">
      <c r="C318" s="102"/>
      <c r="H318" s="102"/>
      <c r="K318" s="102"/>
      <c r="N318" s="102"/>
      <c r="Q318" s="102"/>
      <c r="T318" s="102"/>
      <c r="W318" s="102"/>
      <c r="Z318" s="102"/>
      <c r="AC318" s="102"/>
      <c r="AF318" s="102"/>
      <c r="AI318" s="102"/>
      <c r="AL318" s="102"/>
      <c r="AO318" s="102"/>
      <c r="AR318" s="102"/>
      <c r="AU318" s="102"/>
      <c r="AX318" s="102"/>
      <c r="BA318" s="102"/>
      <c r="BD318" s="102"/>
      <c r="BG318" s="102"/>
      <c r="BJ318" s="102"/>
      <c r="BM318" s="102"/>
      <c r="BQ318" s="102"/>
      <c r="BT318" s="102"/>
    </row>
    <row r="319" spans="3:72" x14ac:dyDescent="0.25">
      <c r="C319" s="102"/>
      <c r="H319" s="102"/>
      <c r="K319" s="102"/>
      <c r="N319" s="102"/>
      <c r="Q319" s="102"/>
      <c r="T319" s="102"/>
      <c r="W319" s="102"/>
      <c r="Z319" s="102"/>
      <c r="AC319" s="102"/>
      <c r="AF319" s="102"/>
      <c r="AI319" s="102"/>
      <c r="AL319" s="102"/>
      <c r="AO319" s="102"/>
      <c r="AR319" s="102"/>
      <c r="AU319" s="102"/>
      <c r="AX319" s="102"/>
      <c r="BA319" s="102"/>
      <c r="BD319" s="102"/>
      <c r="BG319" s="102"/>
      <c r="BJ319" s="102"/>
      <c r="BM319" s="102"/>
      <c r="BQ319" s="102"/>
      <c r="BT319" s="102"/>
    </row>
    <row r="320" spans="3:72" x14ac:dyDescent="0.25">
      <c r="C320" s="102"/>
      <c r="H320" s="102"/>
      <c r="K320" s="102"/>
      <c r="N320" s="102"/>
      <c r="Q320" s="102"/>
      <c r="T320" s="102"/>
      <c r="W320" s="102"/>
      <c r="Z320" s="102"/>
      <c r="AC320" s="102"/>
      <c r="AF320" s="102"/>
      <c r="AI320" s="102"/>
      <c r="AL320" s="102"/>
      <c r="AO320" s="102"/>
      <c r="AR320" s="102"/>
      <c r="AU320" s="102"/>
      <c r="AX320" s="102"/>
      <c r="BA320" s="102"/>
      <c r="BD320" s="102"/>
      <c r="BG320" s="102"/>
      <c r="BJ320" s="102"/>
      <c r="BM320" s="102"/>
      <c r="BQ320" s="102"/>
      <c r="BT320" s="102"/>
    </row>
    <row r="321" spans="3:72" x14ac:dyDescent="0.25">
      <c r="C321" s="102"/>
      <c r="H321" s="102"/>
      <c r="K321" s="102"/>
      <c r="N321" s="102"/>
      <c r="Q321" s="102"/>
      <c r="T321" s="102"/>
      <c r="W321" s="102"/>
      <c r="Z321" s="102"/>
      <c r="AC321" s="102"/>
      <c r="AF321" s="102"/>
      <c r="AI321" s="102"/>
      <c r="AL321" s="102"/>
      <c r="AO321" s="102"/>
      <c r="AR321" s="102"/>
      <c r="AU321" s="102"/>
      <c r="AX321" s="102"/>
      <c r="BA321" s="102"/>
      <c r="BD321" s="102"/>
      <c r="BG321" s="102"/>
      <c r="BJ321" s="102"/>
      <c r="BM321" s="102"/>
      <c r="BQ321" s="102"/>
      <c r="BT321" s="102"/>
    </row>
    <row r="322" spans="3:72" x14ac:dyDescent="0.25">
      <c r="C322" s="102"/>
      <c r="H322" s="102"/>
      <c r="K322" s="102"/>
      <c r="N322" s="102"/>
      <c r="Q322" s="102"/>
      <c r="T322" s="102"/>
      <c r="W322" s="102"/>
      <c r="Z322" s="102"/>
      <c r="AC322" s="102"/>
      <c r="AF322" s="102"/>
      <c r="AI322" s="102"/>
      <c r="AL322" s="102"/>
      <c r="AO322" s="102"/>
      <c r="AR322" s="102"/>
      <c r="AU322" s="102"/>
      <c r="AX322" s="102"/>
      <c r="BA322" s="102"/>
      <c r="BD322" s="102"/>
      <c r="BG322" s="102"/>
      <c r="BJ322" s="102"/>
      <c r="BM322" s="102"/>
      <c r="BQ322" s="102"/>
      <c r="BT322" s="102"/>
    </row>
    <row r="323" spans="3:72" x14ac:dyDescent="0.25">
      <c r="C323" s="102"/>
      <c r="H323" s="102"/>
      <c r="K323" s="102"/>
      <c r="N323" s="102"/>
      <c r="Q323" s="102"/>
      <c r="T323" s="102"/>
      <c r="W323" s="102"/>
      <c r="Z323" s="102"/>
      <c r="AC323" s="102"/>
      <c r="AF323" s="102"/>
      <c r="AI323" s="102"/>
      <c r="AL323" s="102"/>
      <c r="AO323" s="102"/>
      <c r="AR323" s="102"/>
      <c r="AU323" s="102"/>
      <c r="AX323" s="102"/>
      <c r="BA323" s="102"/>
      <c r="BD323" s="102"/>
      <c r="BG323" s="102"/>
      <c r="BJ323" s="102"/>
      <c r="BM323" s="102"/>
      <c r="BQ323" s="102"/>
      <c r="BT323" s="102"/>
    </row>
    <row r="324" spans="3:72" x14ac:dyDescent="0.25">
      <c r="C324" s="102"/>
      <c r="H324" s="102"/>
      <c r="K324" s="102"/>
      <c r="N324" s="102"/>
      <c r="Q324" s="102"/>
      <c r="T324" s="102"/>
      <c r="W324" s="102"/>
      <c r="Z324" s="102"/>
      <c r="AC324" s="102"/>
      <c r="AF324" s="102"/>
      <c r="AI324" s="102"/>
      <c r="AL324" s="102"/>
      <c r="AO324" s="102"/>
      <c r="AR324" s="102"/>
      <c r="AU324" s="102"/>
      <c r="AX324" s="102"/>
      <c r="BA324" s="102"/>
      <c r="BD324" s="102"/>
      <c r="BG324" s="102"/>
      <c r="BJ324" s="102"/>
      <c r="BM324" s="102"/>
      <c r="BQ324" s="102"/>
      <c r="BT324" s="102"/>
    </row>
    <row r="325" spans="3:72" x14ac:dyDescent="0.25">
      <c r="C325" s="102"/>
      <c r="H325" s="102"/>
      <c r="K325" s="102"/>
      <c r="N325" s="102"/>
      <c r="Q325" s="102"/>
      <c r="T325" s="102"/>
      <c r="W325" s="102"/>
      <c r="Z325" s="102"/>
      <c r="AC325" s="102"/>
      <c r="AF325" s="102"/>
      <c r="AI325" s="102"/>
      <c r="AL325" s="102"/>
      <c r="AO325" s="102"/>
      <c r="AR325" s="102"/>
      <c r="AU325" s="102"/>
      <c r="AX325" s="102"/>
      <c r="BA325" s="102"/>
      <c r="BD325" s="102"/>
      <c r="BG325" s="102"/>
      <c r="BJ325" s="102"/>
      <c r="BM325" s="102"/>
      <c r="BQ325" s="102"/>
      <c r="BT325" s="102"/>
    </row>
    <row r="326" spans="3:72" x14ac:dyDescent="0.25">
      <c r="C326" s="102"/>
      <c r="H326" s="102"/>
      <c r="K326" s="102"/>
      <c r="N326" s="102"/>
      <c r="Q326" s="102"/>
      <c r="T326" s="102"/>
      <c r="W326" s="102"/>
      <c r="Z326" s="102"/>
      <c r="AC326" s="102"/>
      <c r="AF326" s="102"/>
      <c r="AI326" s="102"/>
      <c r="AL326" s="102"/>
      <c r="AO326" s="102"/>
      <c r="AR326" s="102"/>
      <c r="AU326" s="102"/>
      <c r="AX326" s="102"/>
      <c r="BA326" s="102"/>
      <c r="BD326" s="102"/>
      <c r="BG326" s="102"/>
      <c r="BJ326" s="102"/>
      <c r="BM326" s="102"/>
      <c r="BQ326" s="102"/>
      <c r="BT326" s="102"/>
    </row>
    <row r="327" spans="3:72" x14ac:dyDescent="0.25">
      <c r="C327" s="102"/>
      <c r="H327" s="102"/>
      <c r="K327" s="102"/>
      <c r="N327" s="102"/>
      <c r="Q327" s="102"/>
      <c r="T327" s="102"/>
      <c r="W327" s="102"/>
      <c r="Z327" s="102"/>
      <c r="AC327" s="102"/>
      <c r="AF327" s="102"/>
      <c r="AI327" s="102"/>
      <c r="AL327" s="102"/>
      <c r="AO327" s="102"/>
      <c r="AR327" s="102"/>
      <c r="AU327" s="102"/>
      <c r="AX327" s="102"/>
      <c r="BA327" s="102"/>
      <c r="BD327" s="102"/>
      <c r="BG327" s="102"/>
      <c r="BJ327" s="102"/>
      <c r="BM327" s="102"/>
      <c r="BQ327" s="102"/>
      <c r="BT327" s="102"/>
    </row>
    <row r="328" spans="3:72" x14ac:dyDescent="0.25">
      <c r="C328" s="102"/>
      <c r="H328" s="102"/>
      <c r="K328" s="102"/>
      <c r="N328" s="102"/>
      <c r="Q328" s="102"/>
      <c r="T328" s="102"/>
      <c r="W328" s="102"/>
      <c r="Z328" s="102"/>
      <c r="AC328" s="102"/>
      <c r="AF328" s="102"/>
      <c r="AI328" s="102"/>
      <c r="AL328" s="102"/>
      <c r="AO328" s="102"/>
      <c r="AR328" s="102"/>
      <c r="AU328" s="102"/>
      <c r="AX328" s="102"/>
      <c r="BA328" s="102"/>
      <c r="BD328" s="102"/>
      <c r="BG328" s="102"/>
      <c r="BJ328" s="102"/>
      <c r="BM328" s="102"/>
      <c r="BQ328" s="102"/>
      <c r="BT328" s="102"/>
    </row>
    <row r="329" spans="3:72" x14ac:dyDescent="0.25">
      <c r="C329" s="102"/>
      <c r="H329" s="102"/>
      <c r="K329" s="102"/>
      <c r="N329" s="102"/>
      <c r="Q329" s="102"/>
      <c r="T329" s="102"/>
      <c r="W329" s="102"/>
      <c r="Z329" s="102"/>
      <c r="AC329" s="102"/>
      <c r="AF329" s="102"/>
      <c r="AI329" s="102"/>
      <c r="AL329" s="102"/>
      <c r="AO329" s="102"/>
      <c r="AR329" s="102"/>
      <c r="AU329" s="102"/>
      <c r="AX329" s="102"/>
      <c r="BA329" s="102"/>
      <c r="BD329" s="102"/>
      <c r="BG329" s="102"/>
      <c r="BJ329" s="102"/>
      <c r="BM329" s="102"/>
      <c r="BQ329" s="102"/>
      <c r="BT329" s="102"/>
    </row>
    <row r="330" spans="3:72" x14ac:dyDescent="0.25">
      <c r="C330" s="102"/>
      <c r="H330" s="102"/>
      <c r="K330" s="102"/>
      <c r="N330" s="102"/>
      <c r="Q330" s="102"/>
      <c r="T330" s="102"/>
      <c r="W330" s="102"/>
      <c r="Z330" s="102"/>
      <c r="AC330" s="102"/>
      <c r="AF330" s="102"/>
      <c r="AI330" s="102"/>
      <c r="AL330" s="102"/>
      <c r="AO330" s="102"/>
      <c r="AR330" s="102"/>
      <c r="AU330" s="102"/>
      <c r="AX330" s="102"/>
      <c r="BA330" s="102"/>
      <c r="BD330" s="102"/>
      <c r="BG330" s="102"/>
      <c r="BJ330" s="102"/>
      <c r="BM330" s="102"/>
      <c r="BQ330" s="102"/>
      <c r="BT330" s="102"/>
    </row>
    <row r="331" spans="3:72" x14ac:dyDescent="0.25">
      <c r="C331" s="102"/>
      <c r="H331" s="102"/>
      <c r="K331" s="102"/>
      <c r="N331" s="102"/>
      <c r="Q331" s="102"/>
      <c r="T331" s="102"/>
      <c r="W331" s="102"/>
      <c r="Z331" s="102"/>
      <c r="AC331" s="102"/>
      <c r="AF331" s="102"/>
      <c r="AI331" s="102"/>
      <c r="AL331" s="102"/>
      <c r="AO331" s="102"/>
      <c r="AR331" s="102"/>
      <c r="AU331" s="102"/>
      <c r="AX331" s="102"/>
      <c r="BA331" s="102"/>
      <c r="BD331" s="102"/>
      <c r="BG331" s="102"/>
      <c r="BJ331" s="102"/>
      <c r="BM331" s="102"/>
      <c r="BQ331" s="102"/>
      <c r="BT331" s="102"/>
    </row>
    <row r="332" spans="3:72" x14ac:dyDescent="0.25">
      <c r="C332" s="102"/>
      <c r="H332" s="102"/>
      <c r="K332" s="102"/>
      <c r="N332" s="102"/>
      <c r="Q332" s="102"/>
      <c r="T332" s="102"/>
      <c r="W332" s="102"/>
      <c r="Z332" s="102"/>
      <c r="AC332" s="102"/>
      <c r="AF332" s="102"/>
      <c r="AI332" s="102"/>
      <c r="AL332" s="102"/>
      <c r="AO332" s="102"/>
      <c r="AR332" s="102"/>
      <c r="AU332" s="102"/>
      <c r="AX332" s="102"/>
      <c r="BA332" s="102"/>
      <c r="BD332" s="102"/>
      <c r="BG332" s="102"/>
      <c r="BJ332" s="102"/>
      <c r="BM332" s="102"/>
      <c r="BQ332" s="102"/>
      <c r="BT332" s="102"/>
    </row>
    <row r="333" spans="3:72" x14ac:dyDescent="0.25">
      <c r="C333" s="102"/>
      <c r="H333" s="102"/>
      <c r="K333" s="102"/>
      <c r="N333" s="102"/>
      <c r="Q333" s="102"/>
      <c r="T333" s="102"/>
      <c r="W333" s="102"/>
      <c r="Z333" s="102"/>
      <c r="AC333" s="102"/>
      <c r="AF333" s="102"/>
      <c r="AI333" s="102"/>
      <c r="AL333" s="102"/>
      <c r="AO333" s="102"/>
      <c r="AR333" s="102"/>
      <c r="AU333" s="102"/>
      <c r="AX333" s="102"/>
      <c r="BA333" s="102"/>
      <c r="BD333" s="102"/>
      <c r="BG333" s="102"/>
      <c r="BJ333" s="102"/>
      <c r="BM333" s="102"/>
      <c r="BQ333" s="102"/>
      <c r="BT333" s="102"/>
    </row>
    <row r="334" spans="3:72" x14ac:dyDescent="0.25">
      <c r="C334" s="102"/>
      <c r="H334" s="102"/>
      <c r="K334" s="102"/>
      <c r="N334" s="102"/>
      <c r="Q334" s="102"/>
      <c r="T334" s="102"/>
      <c r="W334" s="102"/>
      <c r="Z334" s="102"/>
      <c r="AC334" s="102"/>
      <c r="AF334" s="102"/>
      <c r="AI334" s="102"/>
      <c r="AL334" s="102"/>
      <c r="AO334" s="102"/>
      <c r="AR334" s="102"/>
      <c r="AU334" s="102"/>
      <c r="AX334" s="102"/>
      <c r="BA334" s="102"/>
      <c r="BD334" s="102"/>
      <c r="BG334" s="102"/>
      <c r="BJ334" s="102"/>
      <c r="BM334" s="102"/>
      <c r="BQ334" s="102"/>
      <c r="BT334" s="102"/>
    </row>
    <row r="335" spans="3:72" x14ac:dyDescent="0.25">
      <c r="C335" s="102"/>
      <c r="H335" s="102"/>
      <c r="K335" s="102"/>
      <c r="N335" s="102"/>
      <c r="Q335" s="102"/>
      <c r="T335" s="102"/>
      <c r="W335" s="102"/>
      <c r="Z335" s="102"/>
      <c r="AC335" s="102"/>
      <c r="AF335" s="102"/>
      <c r="AI335" s="102"/>
      <c r="AL335" s="102"/>
      <c r="AO335" s="102"/>
      <c r="AR335" s="102"/>
      <c r="AU335" s="102"/>
      <c r="AX335" s="102"/>
      <c r="BA335" s="102"/>
      <c r="BD335" s="102"/>
      <c r="BG335" s="102"/>
      <c r="BJ335" s="102"/>
      <c r="BM335" s="102"/>
      <c r="BQ335" s="102"/>
      <c r="BT335" s="102"/>
    </row>
    <row r="336" spans="3:72" x14ac:dyDescent="0.25">
      <c r="C336" s="102"/>
      <c r="H336" s="102"/>
      <c r="K336" s="102"/>
      <c r="N336" s="102"/>
      <c r="Q336" s="102"/>
      <c r="T336" s="102"/>
      <c r="W336" s="102"/>
      <c r="Z336" s="102"/>
      <c r="AC336" s="102"/>
      <c r="AF336" s="102"/>
      <c r="AI336" s="102"/>
      <c r="AL336" s="102"/>
      <c r="AO336" s="102"/>
      <c r="AR336" s="102"/>
      <c r="AU336" s="102"/>
      <c r="AX336" s="102"/>
      <c r="BA336" s="102"/>
      <c r="BD336" s="102"/>
      <c r="BG336" s="102"/>
      <c r="BJ336" s="102"/>
      <c r="BM336" s="102"/>
      <c r="BQ336" s="102"/>
      <c r="BT336" s="102"/>
    </row>
    <row r="337" spans="3:72" x14ac:dyDescent="0.25">
      <c r="C337" s="102"/>
      <c r="H337" s="102"/>
      <c r="K337" s="102"/>
      <c r="N337" s="102"/>
      <c r="Q337" s="102"/>
      <c r="T337" s="102"/>
      <c r="W337" s="102"/>
      <c r="Z337" s="102"/>
      <c r="AC337" s="102"/>
      <c r="AF337" s="102"/>
      <c r="AI337" s="102"/>
      <c r="AL337" s="102"/>
      <c r="AO337" s="102"/>
      <c r="AR337" s="102"/>
      <c r="AU337" s="102"/>
      <c r="AX337" s="102"/>
      <c r="BA337" s="102"/>
      <c r="BD337" s="102"/>
      <c r="BG337" s="102"/>
      <c r="BJ337" s="102"/>
      <c r="BM337" s="102"/>
      <c r="BQ337" s="102"/>
      <c r="BT337" s="102"/>
    </row>
    <row r="338" spans="3:72" x14ac:dyDescent="0.25">
      <c r="C338" s="102"/>
      <c r="H338" s="102"/>
      <c r="K338" s="102"/>
      <c r="N338" s="102"/>
      <c r="Q338" s="102"/>
      <c r="T338" s="102"/>
      <c r="W338" s="102"/>
      <c r="Z338" s="102"/>
      <c r="AC338" s="102"/>
      <c r="AF338" s="102"/>
      <c r="AI338" s="102"/>
      <c r="AL338" s="102"/>
      <c r="AO338" s="102"/>
      <c r="AR338" s="102"/>
      <c r="AU338" s="102"/>
      <c r="AX338" s="102"/>
      <c r="BA338" s="102"/>
      <c r="BD338" s="102"/>
      <c r="BG338" s="102"/>
      <c r="BJ338" s="102"/>
      <c r="BM338" s="102"/>
      <c r="BQ338" s="102"/>
      <c r="BT338" s="102"/>
    </row>
    <row r="339" spans="3:72" x14ac:dyDescent="0.25">
      <c r="C339" s="102"/>
      <c r="H339" s="102"/>
      <c r="K339" s="102"/>
      <c r="N339" s="102"/>
      <c r="Q339" s="102"/>
      <c r="T339" s="102"/>
      <c r="W339" s="102"/>
      <c r="Z339" s="102"/>
      <c r="AC339" s="102"/>
      <c r="AF339" s="102"/>
      <c r="AI339" s="102"/>
      <c r="AL339" s="102"/>
      <c r="AO339" s="102"/>
      <c r="AR339" s="102"/>
      <c r="AU339" s="102"/>
      <c r="AX339" s="102"/>
      <c r="BA339" s="102"/>
      <c r="BD339" s="102"/>
      <c r="BG339" s="102"/>
      <c r="BJ339" s="102"/>
      <c r="BM339" s="102"/>
      <c r="BQ339" s="102"/>
      <c r="BT339" s="102"/>
    </row>
    <row r="340" spans="3:72" x14ac:dyDescent="0.25">
      <c r="C340" s="102"/>
      <c r="H340" s="102"/>
      <c r="K340" s="102"/>
      <c r="N340" s="102"/>
      <c r="Q340" s="102"/>
      <c r="T340" s="102"/>
      <c r="W340" s="102"/>
      <c r="Z340" s="102"/>
      <c r="AC340" s="102"/>
      <c r="AF340" s="102"/>
      <c r="AI340" s="102"/>
      <c r="AL340" s="102"/>
      <c r="AO340" s="102"/>
      <c r="AR340" s="102"/>
      <c r="AU340" s="102"/>
      <c r="AX340" s="102"/>
      <c r="BA340" s="102"/>
      <c r="BD340" s="102"/>
      <c r="BG340" s="102"/>
      <c r="BJ340" s="102"/>
      <c r="BM340" s="102"/>
      <c r="BQ340" s="102"/>
      <c r="BT340" s="102"/>
    </row>
    <row r="341" spans="3:72" x14ac:dyDescent="0.25">
      <c r="C341" s="102"/>
      <c r="H341" s="102"/>
      <c r="K341" s="102"/>
      <c r="N341" s="102"/>
      <c r="Q341" s="102"/>
      <c r="T341" s="102"/>
      <c r="W341" s="102"/>
      <c r="Z341" s="102"/>
      <c r="AC341" s="102"/>
      <c r="AF341" s="102"/>
      <c r="AI341" s="102"/>
      <c r="AL341" s="102"/>
      <c r="AO341" s="102"/>
      <c r="AR341" s="102"/>
      <c r="AU341" s="102"/>
      <c r="AX341" s="102"/>
      <c r="BA341" s="102"/>
      <c r="BD341" s="102"/>
      <c r="BG341" s="102"/>
      <c r="BJ341" s="102"/>
      <c r="BM341" s="102"/>
      <c r="BQ341" s="102"/>
      <c r="BT341" s="102"/>
    </row>
    <row r="342" spans="3:72" x14ac:dyDescent="0.25">
      <c r="C342" s="102"/>
      <c r="H342" s="102"/>
      <c r="K342" s="102"/>
      <c r="N342" s="102"/>
      <c r="Q342" s="102"/>
      <c r="T342" s="102"/>
      <c r="W342" s="102"/>
      <c r="Z342" s="102"/>
      <c r="AC342" s="102"/>
      <c r="AF342" s="102"/>
      <c r="AI342" s="102"/>
      <c r="AL342" s="102"/>
      <c r="AO342" s="102"/>
      <c r="AR342" s="102"/>
      <c r="AU342" s="102"/>
      <c r="AX342" s="102"/>
      <c r="BA342" s="102"/>
      <c r="BD342" s="102"/>
      <c r="BG342" s="102"/>
      <c r="BJ342" s="102"/>
      <c r="BM342" s="102"/>
      <c r="BQ342" s="102"/>
      <c r="BT342" s="102"/>
    </row>
    <row r="343" spans="3:72" x14ac:dyDescent="0.25">
      <c r="C343" s="102"/>
      <c r="H343" s="102"/>
      <c r="K343" s="102"/>
      <c r="N343" s="102"/>
      <c r="Q343" s="102"/>
      <c r="T343" s="102"/>
      <c r="W343" s="102"/>
      <c r="Z343" s="102"/>
      <c r="AC343" s="102"/>
      <c r="AF343" s="102"/>
      <c r="AI343" s="102"/>
      <c r="AL343" s="102"/>
      <c r="AO343" s="102"/>
      <c r="AR343" s="102"/>
      <c r="AU343" s="102"/>
      <c r="AX343" s="102"/>
      <c r="BA343" s="102"/>
      <c r="BD343" s="102"/>
      <c r="BG343" s="102"/>
      <c r="BJ343" s="102"/>
      <c r="BM343" s="102"/>
      <c r="BQ343" s="102"/>
      <c r="BT343" s="102"/>
    </row>
    <row r="344" spans="3:72" x14ac:dyDescent="0.25">
      <c r="C344" s="102"/>
      <c r="H344" s="102"/>
      <c r="K344" s="102"/>
      <c r="N344" s="102"/>
      <c r="Q344" s="102"/>
      <c r="T344" s="102"/>
      <c r="W344" s="102"/>
      <c r="Z344" s="102"/>
      <c r="AC344" s="102"/>
      <c r="AF344" s="102"/>
      <c r="AI344" s="102"/>
      <c r="AL344" s="102"/>
      <c r="AO344" s="102"/>
      <c r="AR344" s="102"/>
      <c r="AU344" s="102"/>
      <c r="AX344" s="102"/>
      <c r="BA344" s="102"/>
      <c r="BD344" s="102"/>
      <c r="BG344" s="102"/>
      <c r="BJ344" s="102"/>
      <c r="BM344" s="102"/>
      <c r="BQ344" s="102"/>
      <c r="BT344" s="102"/>
    </row>
    <row r="345" spans="3:72" x14ac:dyDescent="0.25">
      <c r="C345" s="102"/>
      <c r="H345" s="102"/>
      <c r="K345" s="102"/>
      <c r="N345" s="102"/>
      <c r="Q345" s="102"/>
      <c r="T345" s="102"/>
      <c r="W345" s="102"/>
      <c r="Z345" s="102"/>
      <c r="AC345" s="102"/>
      <c r="AF345" s="102"/>
      <c r="AI345" s="102"/>
      <c r="AL345" s="102"/>
      <c r="AO345" s="102"/>
      <c r="AR345" s="102"/>
      <c r="AU345" s="102"/>
      <c r="AX345" s="102"/>
      <c r="BA345" s="102"/>
      <c r="BD345" s="102"/>
      <c r="BG345" s="102"/>
      <c r="BJ345" s="102"/>
      <c r="BM345" s="102"/>
      <c r="BQ345" s="102"/>
      <c r="BT345" s="102"/>
    </row>
    <row r="346" spans="3:72" x14ac:dyDescent="0.25">
      <c r="C346" s="102"/>
      <c r="H346" s="102"/>
      <c r="K346" s="102"/>
      <c r="N346" s="102"/>
      <c r="Q346" s="102"/>
      <c r="T346" s="102"/>
      <c r="W346" s="102"/>
      <c r="Z346" s="102"/>
      <c r="AC346" s="102"/>
      <c r="AF346" s="102"/>
      <c r="AI346" s="102"/>
      <c r="AL346" s="102"/>
      <c r="AO346" s="102"/>
      <c r="AR346" s="102"/>
      <c r="AU346" s="102"/>
      <c r="AX346" s="102"/>
      <c r="BA346" s="102"/>
      <c r="BD346" s="102"/>
      <c r="BG346" s="102"/>
      <c r="BJ346" s="102"/>
      <c r="BM346" s="102"/>
      <c r="BQ346" s="102"/>
      <c r="BT346" s="102"/>
    </row>
    <row r="347" spans="3:72" x14ac:dyDescent="0.25">
      <c r="C347" s="102"/>
      <c r="H347" s="102"/>
      <c r="K347" s="102"/>
      <c r="N347" s="102"/>
      <c r="Q347" s="102"/>
      <c r="T347" s="102"/>
      <c r="W347" s="102"/>
      <c r="Z347" s="102"/>
      <c r="AC347" s="102"/>
      <c r="AF347" s="102"/>
      <c r="AI347" s="102"/>
      <c r="AL347" s="102"/>
      <c r="AO347" s="102"/>
      <c r="AR347" s="102"/>
      <c r="AU347" s="102"/>
      <c r="AX347" s="102"/>
      <c r="BA347" s="102"/>
      <c r="BD347" s="102"/>
      <c r="BG347" s="102"/>
      <c r="BJ347" s="102"/>
      <c r="BM347" s="102"/>
      <c r="BQ347" s="102"/>
      <c r="BT347" s="102"/>
    </row>
    <row r="348" spans="3:72" x14ac:dyDescent="0.25">
      <c r="C348" s="102"/>
      <c r="H348" s="102"/>
      <c r="K348" s="102"/>
      <c r="N348" s="102"/>
      <c r="Q348" s="102"/>
      <c r="T348" s="102"/>
      <c r="W348" s="102"/>
      <c r="Z348" s="102"/>
      <c r="AC348" s="102"/>
      <c r="AF348" s="102"/>
      <c r="AI348" s="102"/>
      <c r="AL348" s="102"/>
      <c r="AO348" s="102"/>
      <c r="AR348" s="102"/>
      <c r="AU348" s="102"/>
      <c r="AX348" s="102"/>
      <c r="BA348" s="102"/>
      <c r="BD348" s="102"/>
      <c r="BG348" s="102"/>
      <c r="BJ348" s="102"/>
      <c r="BM348" s="102"/>
      <c r="BQ348" s="102"/>
      <c r="BT348" s="102"/>
    </row>
    <row r="349" spans="3:72" x14ac:dyDescent="0.25">
      <c r="C349" s="102"/>
      <c r="H349" s="102"/>
      <c r="K349" s="102"/>
      <c r="N349" s="102"/>
      <c r="Q349" s="102"/>
      <c r="T349" s="102"/>
      <c r="W349" s="102"/>
      <c r="Z349" s="102"/>
      <c r="AC349" s="102"/>
      <c r="AF349" s="102"/>
      <c r="AI349" s="102"/>
      <c r="AL349" s="102"/>
      <c r="AO349" s="102"/>
      <c r="AR349" s="102"/>
      <c r="AU349" s="102"/>
      <c r="AX349" s="102"/>
      <c r="BA349" s="102"/>
      <c r="BD349" s="102"/>
      <c r="BG349" s="102"/>
      <c r="BJ349" s="102"/>
      <c r="BM349" s="102"/>
      <c r="BQ349" s="102"/>
      <c r="BT349" s="102"/>
    </row>
    <row r="350" spans="3:72" x14ac:dyDescent="0.25">
      <c r="C350" s="102"/>
      <c r="H350" s="102"/>
      <c r="K350" s="102"/>
      <c r="N350" s="102"/>
      <c r="Q350" s="102"/>
      <c r="T350" s="102"/>
      <c r="W350" s="102"/>
      <c r="Z350" s="102"/>
      <c r="AC350" s="102"/>
      <c r="AF350" s="102"/>
      <c r="AI350" s="102"/>
      <c r="AL350" s="102"/>
      <c r="AO350" s="102"/>
      <c r="AR350" s="102"/>
      <c r="AU350" s="102"/>
      <c r="AX350" s="102"/>
      <c r="BA350" s="102"/>
      <c r="BD350" s="102"/>
      <c r="BG350" s="102"/>
      <c r="BJ350" s="102"/>
      <c r="BM350" s="102"/>
      <c r="BQ350" s="102"/>
      <c r="BT350" s="102"/>
    </row>
    <row r="351" spans="3:72" x14ac:dyDescent="0.25">
      <c r="C351" s="102"/>
      <c r="H351" s="102"/>
      <c r="K351" s="102"/>
      <c r="N351" s="102"/>
      <c r="Q351" s="102"/>
      <c r="T351" s="102"/>
      <c r="W351" s="102"/>
      <c r="Z351" s="102"/>
      <c r="AC351" s="102"/>
      <c r="AF351" s="102"/>
      <c r="AI351" s="102"/>
      <c r="AL351" s="102"/>
      <c r="AO351" s="102"/>
      <c r="AR351" s="102"/>
      <c r="AU351" s="102"/>
      <c r="AX351" s="102"/>
      <c r="BA351" s="102"/>
      <c r="BD351" s="102"/>
      <c r="BG351" s="102"/>
      <c r="BJ351" s="102"/>
      <c r="BM351" s="102"/>
      <c r="BQ351" s="102"/>
      <c r="BT351" s="102"/>
    </row>
    <row r="352" spans="3:72" x14ac:dyDescent="0.25">
      <c r="C352" s="102"/>
      <c r="H352" s="102"/>
      <c r="K352" s="102"/>
      <c r="N352" s="102"/>
      <c r="Q352" s="102"/>
      <c r="T352" s="102"/>
      <c r="W352" s="102"/>
      <c r="Z352" s="102"/>
      <c r="AC352" s="102"/>
      <c r="AF352" s="102"/>
      <c r="AI352" s="102"/>
      <c r="AL352" s="102"/>
      <c r="AO352" s="102"/>
      <c r="AR352" s="102"/>
      <c r="AU352" s="102"/>
      <c r="AX352" s="102"/>
      <c r="BA352" s="102"/>
      <c r="BD352" s="102"/>
      <c r="BG352" s="102"/>
      <c r="BJ352" s="102"/>
      <c r="BM352" s="102"/>
      <c r="BQ352" s="102"/>
      <c r="BT352" s="102"/>
    </row>
    <row r="353" spans="3:72" x14ac:dyDescent="0.25">
      <c r="C353" s="102"/>
      <c r="H353" s="102"/>
      <c r="K353" s="102"/>
      <c r="N353" s="102"/>
      <c r="Q353" s="102"/>
      <c r="T353" s="102"/>
      <c r="W353" s="102"/>
      <c r="Z353" s="102"/>
      <c r="AC353" s="102"/>
      <c r="AF353" s="102"/>
      <c r="AI353" s="102"/>
      <c r="AL353" s="102"/>
      <c r="AO353" s="102"/>
      <c r="AR353" s="102"/>
      <c r="AU353" s="102"/>
      <c r="AX353" s="102"/>
      <c r="BA353" s="102"/>
      <c r="BD353" s="102"/>
      <c r="BG353" s="102"/>
      <c r="BJ353" s="102"/>
      <c r="BM353" s="102"/>
      <c r="BQ353" s="102"/>
      <c r="BT353" s="102"/>
    </row>
    <row r="354" spans="3:72" x14ac:dyDescent="0.25">
      <c r="C354" s="102"/>
      <c r="H354" s="102"/>
      <c r="K354" s="102"/>
      <c r="N354" s="102"/>
      <c r="Q354" s="102"/>
      <c r="T354" s="102"/>
      <c r="W354" s="102"/>
      <c r="Z354" s="102"/>
      <c r="AC354" s="102"/>
      <c r="AF354" s="102"/>
      <c r="AI354" s="102"/>
      <c r="AL354" s="102"/>
      <c r="AO354" s="102"/>
      <c r="AR354" s="102"/>
      <c r="AU354" s="102"/>
      <c r="AX354" s="102"/>
      <c r="BA354" s="102"/>
      <c r="BD354" s="102"/>
      <c r="BG354" s="102"/>
      <c r="BJ354" s="102"/>
      <c r="BM354" s="102"/>
      <c r="BQ354" s="102"/>
      <c r="BT354" s="102"/>
    </row>
    <row r="355" spans="3:72" x14ac:dyDescent="0.25">
      <c r="C355" s="102"/>
      <c r="H355" s="102"/>
      <c r="K355" s="102"/>
      <c r="N355" s="102"/>
      <c r="Q355" s="102"/>
      <c r="T355" s="102"/>
      <c r="W355" s="102"/>
      <c r="Z355" s="102"/>
      <c r="AC355" s="102"/>
      <c r="AF355" s="102"/>
      <c r="AI355" s="102"/>
      <c r="AL355" s="102"/>
      <c r="AO355" s="102"/>
      <c r="AR355" s="102"/>
      <c r="AU355" s="102"/>
      <c r="AX355" s="102"/>
      <c r="BA355" s="102"/>
      <c r="BD355" s="102"/>
      <c r="BG355" s="102"/>
      <c r="BJ355" s="102"/>
      <c r="BM355" s="102"/>
      <c r="BQ355" s="102"/>
      <c r="BT355" s="102"/>
    </row>
    <row r="356" spans="3:72" x14ac:dyDescent="0.25">
      <c r="C356" s="102"/>
      <c r="H356" s="102"/>
      <c r="K356" s="102"/>
      <c r="N356" s="102"/>
      <c r="Q356" s="102"/>
      <c r="T356" s="102"/>
      <c r="W356" s="102"/>
      <c r="Z356" s="102"/>
      <c r="AC356" s="102"/>
      <c r="AF356" s="102"/>
      <c r="AI356" s="102"/>
      <c r="AL356" s="102"/>
      <c r="AO356" s="102"/>
      <c r="AR356" s="102"/>
      <c r="AU356" s="102"/>
      <c r="AX356" s="102"/>
      <c r="BA356" s="102"/>
      <c r="BD356" s="102"/>
      <c r="BG356" s="102"/>
      <c r="BJ356" s="102"/>
      <c r="BM356" s="102"/>
      <c r="BQ356" s="102"/>
      <c r="BT356" s="102"/>
    </row>
    <row r="357" spans="3:72" x14ac:dyDescent="0.25">
      <c r="C357" s="102"/>
      <c r="H357" s="102"/>
      <c r="K357" s="102"/>
      <c r="N357" s="102"/>
      <c r="Q357" s="102"/>
      <c r="T357" s="102"/>
      <c r="W357" s="102"/>
      <c r="Z357" s="102"/>
      <c r="AC357" s="102"/>
      <c r="AF357" s="102"/>
      <c r="AI357" s="102"/>
      <c r="AL357" s="102"/>
      <c r="AO357" s="102"/>
      <c r="AR357" s="102"/>
      <c r="AU357" s="102"/>
      <c r="AX357" s="102"/>
      <c r="BA357" s="102"/>
      <c r="BD357" s="102"/>
      <c r="BG357" s="102"/>
      <c r="BJ357" s="102"/>
      <c r="BM357" s="102"/>
      <c r="BQ357" s="102"/>
      <c r="BT357" s="102"/>
    </row>
    <row r="358" spans="3:72" x14ac:dyDescent="0.25">
      <c r="C358" s="102"/>
      <c r="H358" s="102"/>
      <c r="K358" s="102"/>
      <c r="N358" s="102"/>
      <c r="Q358" s="102"/>
      <c r="T358" s="102"/>
      <c r="W358" s="102"/>
      <c r="Z358" s="102"/>
      <c r="AC358" s="102"/>
      <c r="AF358" s="102"/>
      <c r="AI358" s="102"/>
      <c r="AL358" s="102"/>
      <c r="AO358" s="102"/>
      <c r="AR358" s="102"/>
      <c r="AU358" s="102"/>
      <c r="AX358" s="102"/>
      <c r="BA358" s="102"/>
      <c r="BD358" s="102"/>
      <c r="BG358" s="102"/>
      <c r="BJ358" s="102"/>
      <c r="BM358" s="102"/>
      <c r="BQ358" s="102"/>
      <c r="BT358" s="102"/>
    </row>
    <row r="359" spans="3:72" x14ac:dyDescent="0.25">
      <c r="C359" s="102"/>
      <c r="H359" s="102"/>
      <c r="K359" s="102"/>
      <c r="N359" s="102"/>
      <c r="Q359" s="102"/>
      <c r="T359" s="102"/>
      <c r="W359" s="102"/>
      <c r="Z359" s="102"/>
      <c r="AC359" s="102"/>
      <c r="AF359" s="102"/>
      <c r="AI359" s="102"/>
      <c r="AL359" s="102"/>
      <c r="AO359" s="102"/>
      <c r="AR359" s="102"/>
      <c r="AU359" s="102"/>
      <c r="AX359" s="102"/>
      <c r="BA359" s="102"/>
      <c r="BD359" s="102"/>
      <c r="BG359" s="102"/>
      <c r="BJ359" s="102"/>
      <c r="BM359" s="102"/>
      <c r="BQ359" s="102"/>
      <c r="BT359" s="102"/>
    </row>
    <row r="360" spans="3:72" x14ac:dyDescent="0.25">
      <c r="C360" s="102"/>
      <c r="H360" s="102"/>
      <c r="K360" s="102"/>
      <c r="N360" s="102"/>
      <c r="Q360" s="102"/>
      <c r="T360" s="102"/>
      <c r="W360" s="102"/>
      <c r="Z360" s="102"/>
      <c r="AC360" s="102"/>
      <c r="AF360" s="102"/>
      <c r="AI360" s="102"/>
      <c r="AL360" s="102"/>
      <c r="AO360" s="102"/>
      <c r="AR360" s="102"/>
      <c r="AU360" s="102"/>
      <c r="AX360" s="102"/>
      <c r="BA360" s="102"/>
      <c r="BD360" s="102"/>
      <c r="BG360" s="102"/>
      <c r="BJ360" s="102"/>
      <c r="BM360" s="102"/>
      <c r="BQ360" s="102"/>
      <c r="BT360" s="102"/>
    </row>
    <row r="361" spans="3:72" x14ac:dyDescent="0.25">
      <c r="C361" s="102"/>
      <c r="H361" s="102"/>
      <c r="K361" s="102"/>
      <c r="N361" s="102"/>
      <c r="Q361" s="102"/>
      <c r="T361" s="102"/>
      <c r="W361" s="102"/>
      <c r="Z361" s="102"/>
      <c r="AC361" s="102"/>
      <c r="AF361" s="102"/>
      <c r="AI361" s="102"/>
      <c r="AL361" s="102"/>
      <c r="AO361" s="102"/>
      <c r="AR361" s="102"/>
      <c r="AU361" s="102"/>
      <c r="AX361" s="102"/>
      <c r="BA361" s="102"/>
      <c r="BD361" s="102"/>
      <c r="BG361" s="102"/>
      <c r="BJ361" s="102"/>
      <c r="BM361" s="102"/>
      <c r="BQ361" s="102"/>
      <c r="BT361" s="102"/>
    </row>
    <row r="362" spans="3:72" x14ac:dyDescent="0.25">
      <c r="C362" s="102"/>
      <c r="H362" s="102"/>
      <c r="K362" s="102"/>
      <c r="N362" s="102"/>
      <c r="Q362" s="102"/>
      <c r="T362" s="102"/>
      <c r="W362" s="102"/>
      <c r="Z362" s="102"/>
      <c r="AC362" s="102"/>
      <c r="AF362" s="102"/>
      <c r="AI362" s="102"/>
      <c r="AL362" s="102"/>
      <c r="AO362" s="102"/>
      <c r="AR362" s="102"/>
      <c r="AU362" s="102"/>
      <c r="AX362" s="102"/>
      <c r="BA362" s="102"/>
      <c r="BD362" s="102"/>
      <c r="BG362" s="102"/>
      <c r="BJ362" s="102"/>
      <c r="BM362" s="102"/>
      <c r="BQ362" s="102"/>
      <c r="BT362" s="102"/>
    </row>
    <row r="363" spans="3:72" x14ac:dyDescent="0.25">
      <c r="C363" s="102"/>
      <c r="H363" s="102"/>
      <c r="K363" s="102"/>
      <c r="N363" s="102"/>
      <c r="Q363" s="102"/>
      <c r="T363" s="102"/>
      <c r="W363" s="102"/>
      <c r="Z363" s="102"/>
      <c r="AC363" s="102"/>
      <c r="AF363" s="102"/>
      <c r="AI363" s="102"/>
      <c r="AL363" s="102"/>
      <c r="AO363" s="102"/>
      <c r="AR363" s="102"/>
      <c r="AU363" s="102"/>
      <c r="AX363" s="102"/>
      <c r="BA363" s="102"/>
      <c r="BD363" s="102"/>
      <c r="BG363" s="102"/>
      <c r="BJ363" s="102"/>
      <c r="BM363" s="102"/>
      <c r="BQ363" s="102"/>
      <c r="BT363" s="102"/>
    </row>
    <row r="364" spans="3:72" x14ac:dyDescent="0.25">
      <c r="C364" s="102"/>
      <c r="H364" s="102"/>
      <c r="K364" s="102"/>
      <c r="N364" s="102"/>
      <c r="Q364" s="102"/>
      <c r="T364" s="102"/>
      <c r="W364" s="102"/>
      <c r="Z364" s="102"/>
      <c r="AC364" s="102"/>
      <c r="AF364" s="102"/>
      <c r="AI364" s="102"/>
      <c r="AL364" s="102"/>
      <c r="AO364" s="102"/>
      <c r="AR364" s="102"/>
      <c r="AU364" s="102"/>
      <c r="AX364" s="102"/>
      <c r="BA364" s="102"/>
      <c r="BD364" s="102"/>
      <c r="BG364" s="102"/>
      <c r="BJ364" s="102"/>
      <c r="BM364" s="102"/>
      <c r="BQ364" s="102"/>
      <c r="BT364" s="102"/>
    </row>
    <row r="365" spans="3:72" x14ac:dyDescent="0.25">
      <c r="C365" s="102"/>
      <c r="H365" s="102"/>
      <c r="K365" s="102"/>
      <c r="N365" s="102"/>
      <c r="Q365" s="102"/>
      <c r="T365" s="102"/>
      <c r="W365" s="102"/>
      <c r="Z365" s="102"/>
      <c r="AC365" s="102"/>
      <c r="AF365" s="102"/>
      <c r="AI365" s="102"/>
      <c r="AL365" s="102"/>
      <c r="AO365" s="102"/>
      <c r="AR365" s="102"/>
      <c r="AU365" s="102"/>
      <c r="AX365" s="102"/>
      <c r="BA365" s="102"/>
      <c r="BD365" s="102"/>
      <c r="BG365" s="102"/>
      <c r="BJ365" s="102"/>
      <c r="BM365" s="102"/>
      <c r="BQ365" s="102"/>
      <c r="BT365" s="102"/>
    </row>
    <row r="366" spans="3:72" x14ac:dyDescent="0.25">
      <c r="C366" s="102"/>
      <c r="H366" s="102"/>
      <c r="K366" s="102"/>
      <c r="N366" s="102"/>
      <c r="Q366" s="102"/>
      <c r="T366" s="102"/>
      <c r="W366" s="102"/>
      <c r="Z366" s="102"/>
      <c r="AC366" s="102"/>
      <c r="AF366" s="102"/>
      <c r="AI366" s="102"/>
      <c r="AL366" s="102"/>
      <c r="AO366" s="102"/>
      <c r="AR366" s="102"/>
      <c r="AU366" s="102"/>
      <c r="AX366" s="102"/>
      <c r="BA366" s="102"/>
      <c r="BD366" s="102"/>
      <c r="BG366" s="102"/>
      <c r="BJ366" s="102"/>
      <c r="BM366" s="102"/>
      <c r="BQ366" s="102"/>
      <c r="BT366" s="102"/>
    </row>
    <row r="367" spans="3:72" x14ac:dyDescent="0.25">
      <c r="C367" s="102"/>
      <c r="H367" s="102"/>
      <c r="K367" s="102"/>
      <c r="N367" s="102"/>
      <c r="Q367" s="102"/>
      <c r="T367" s="102"/>
      <c r="W367" s="102"/>
      <c r="Z367" s="102"/>
      <c r="AC367" s="102"/>
      <c r="AF367" s="102"/>
      <c r="AI367" s="102"/>
      <c r="AL367" s="102"/>
      <c r="AO367" s="102"/>
      <c r="AR367" s="102"/>
      <c r="AU367" s="102"/>
      <c r="AX367" s="102"/>
      <c r="BA367" s="102"/>
      <c r="BD367" s="102"/>
      <c r="BG367" s="102"/>
      <c r="BJ367" s="102"/>
      <c r="BM367" s="102"/>
      <c r="BQ367" s="102"/>
      <c r="BT367" s="102"/>
    </row>
    <row r="368" spans="3:72" x14ac:dyDescent="0.25">
      <c r="C368" s="102"/>
      <c r="H368" s="102"/>
      <c r="K368" s="102"/>
      <c r="N368" s="102"/>
      <c r="Q368" s="102"/>
      <c r="T368" s="102"/>
      <c r="W368" s="102"/>
      <c r="Z368" s="102"/>
      <c r="AC368" s="102"/>
      <c r="AF368" s="102"/>
      <c r="AI368" s="102"/>
      <c r="AL368" s="102"/>
      <c r="AO368" s="102"/>
      <c r="AR368" s="102"/>
      <c r="AU368" s="102"/>
      <c r="AX368" s="102"/>
      <c r="BA368" s="102"/>
      <c r="BD368" s="102"/>
      <c r="BG368" s="102"/>
      <c r="BJ368" s="102"/>
      <c r="BM368" s="102"/>
      <c r="BQ368" s="102"/>
      <c r="BT368" s="102"/>
    </row>
    <row r="369" spans="3:72" x14ac:dyDescent="0.25">
      <c r="C369" s="102"/>
      <c r="H369" s="102"/>
      <c r="K369" s="102"/>
      <c r="N369" s="102"/>
      <c r="Q369" s="102"/>
      <c r="T369" s="102"/>
      <c r="W369" s="102"/>
      <c r="Z369" s="102"/>
      <c r="AC369" s="102"/>
      <c r="AF369" s="102"/>
      <c r="AI369" s="102"/>
      <c r="AL369" s="102"/>
      <c r="AO369" s="102"/>
      <c r="AR369" s="102"/>
      <c r="AU369" s="102"/>
      <c r="AX369" s="102"/>
      <c r="BA369" s="102"/>
      <c r="BD369" s="102"/>
      <c r="BG369" s="102"/>
      <c r="BJ369" s="102"/>
      <c r="BM369" s="102"/>
      <c r="BQ369" s="102"/>
      <c r="BT369" s="102"/>
    </row>
    <row r="370" spans="3:72" x14ac:dyDescent="0.25">
      <c r="C370" s="102"/>
      <c r="H370" s="102"/>
      <c r="K370" s="102"/>
      <c r="N370" s="102"/>
      <c r="Q370" s="102"/>
      <c r="T370" s="102"/>
      <c r="W370" s="102"/>
      <c r="Z370" s="102"/>
      <c r="AC370" s="102"/>
      <c r="AF370" s="102"/>
      <c r="AI370" s="102"/>
      <c r="AL370" s="102"/>
      <c r="AO370" s="102"/>
      <c r="AR370" s="102"/>
      <c r="AU370" s="102"/>
      <c r="AX370" s="102"/>
      <c r="BA370" s="102"/>
      <c r="BD370" s="102"/>
      <c r="BG370" s="102"/>
      <c r="BJ370" s="102"/>
      <c r="BM370" s="102"/>
      <c r="BQ370" s="102"/>
      <c r="BT370" s="102"/>
    </row>
    <row r="371" spans="3:72" x14ac:dyDescent="0.25">
      <c r="C371" s="102"/>
      <c r="H371" s="102"/>
      <c r="K371" s="102"/>
      <c r="N371" s="102"/>
      <c r="Q371" s="102"/>
      <c r="T371" s="102"/>
      <c r="W371" s="102"/>
      <c r="Z371" s="102"/>
      <c r="AC371" s="102"/>
      <c r="AF371" s="102"/>
      <c r="AI371" s="102"/>
      <c r="AL371" s="102"/>
      <c r="AO371" s="102"/>
      <c r="AR371" s="102"/>
      <c r="AU371" s="102"/>
      <c r="AX371" s="102"/>
      <c r="BA371" s="102"/>
      <c r="BD371" s="102"/>
      <c r="BG371" s="102"/>
      <c r="BJ371" s="102"/>
      <c r="BM371" s="102"/>
      <c r="BQ371" s="102"/>
      <c r="BT371" s="102"/>
    </row>
    <row r="372" spans="3:72" x14ac:dyDescent="0.25">
      <c r="C372" s="102"/>
      <c r="H372" s="102"/>
      <c r="K372" s="102"/>
      <c r="N372" s="102"/>
      <c r="Q372" s="102"/>
      <c r="T372" s="102"/>
      <c r="W372" s="102"/>
      <c r="Z372" s="102"/>
      <c r="AC372" s="102"/>
      <c r="AF372" s="102"/>
      <c r="AI372" s="102"/>
      <c r="AL372" s="102"/>
      <c r="AO372" s="102"/>
      <c r="AR372" s="102"/>
      <c r="AU372" s="102"/>
      <c r="AX372" s="102"/>
      <c r="BA372" s="102"/>
      <c r="BD372" s="102"/>
      <c r="BG372" s="102"/>
      <c r="BJ372" s="102"/>
      <c r="BM372" s="102"/>
      <c r="BQ372" s="102"/>
      <c r="BT372" s="102"/>
    </row>
    <row r="373" spans="3:72" x14ac:dyDescent="0.25">
      <c r="C373" s="102"/>
      <c r="H373" s="102"/>
      <c r="K373" s="102"/>
      <c r="N373" s="102"/>
      <c r="Q373" s="102"/>
      <c r="T373" s="102"/>
      <c r="W373" s="102"/>
      <c r="Z373" s="102"/>
      <c r="AC373" s="102"/>
      <c r="AF373" s="102"/>
      <c r="AI373" s="102"/>
      <c r="AL373" s="102"/>
      <c r="AO373" s="102"/>
      <c r="AR373" s="102"/>
      <c r="AU373" s="102"/>
      <c r="AX373" s="102"/>
      <c r="BA373" s="102"/>
      <c r="BD373" s="102"/>
      <c r="BG373" s="102"/>
      <c r="BJ373" s="102"/>
      <c r="BM373" s="102"/>
      <c r="BQ373" s="102"/>
      <c r="BT373" s="102"/>
    </row>
    <row r="374" spans="3:72" x14ac:dyDescent="0.25">
      <c r="C374" s="102"/>
      <c r="H374" s="102"/>
      <c r="K374" s="102"/>
      <c r="N374" s="102"/>
      <c r="Q374" s="102"/>
      <c r="T374" s="102"/>
      <c r="W374" s="102"/>
      <c r="Z374" s="102"/>
      <c r="AC374" s="102"/>
      <c r="AF374" s="102"/>
      <c r="AI374" s="102"/>
      <c r="AL374" s="102"/>
      <c r="AO374" s="102"/>
      <c r="AR374" s="102"/>
      <c r="AU374" s="102"/>
      <c r="AX374" s="102"/>
      <c r="BA374" s="102"/>
      <c r="BD374" s="102"/>
      <c r="BG374" s="102"/>
      <c r="BJ374" s="102"/>
      <c r="BM374" s="102"/>
      <c r="BQ374" s="102"/>
      <c r="BT374" s="102"/>
    </row>
    <row r="375" spans="3:72" x14ac:dyDescent="0.25">
      <c r="C375" s="102"/>
      <c r="H375" s="102"/>
      <c r="K375" s="102"/>
      <c r="N375" s="102"/>
      <c r="Q375" s="102"/>
      <c r="T375" s="102"/>
      <c r="W375" s="102"/>
      <c r="Z375" s="102"/>
      <c r="AC375" s="102"/>
      <c r="AF375" s="102"/>
      <c r="AI375" s="102"/>
      <c r="AL375" s="102"/>
      <c r="AO375" s="102"/>
      <c r="AR375" s="102"/>
      <c r="AU375" s="102"/>
      <c r="AX375" s="102"/>
      <c r="BA375" s="102"/>
      <c r="BD375" s="102"/>
      <c r="BG375" s="102"/>
      <c r="BJ375" s="102"/>
      <c r="BM375" s="102"/>
      <c r="BQ375" s="102"/>
      <c r="BT375" s="102"/>
    </row>
    <row r="376" spans="3:72" x14ac:dyDescent="0.25">
      <c r="C376" s="102"/>
      <c r="H376" s="102"/>
      <c r="K376" s="102"/>
      <c r="N376" s="102"/>
      <c r="Q376" s="102"/>
      <c r="T376" s="102"/>
      <c r="W376" s="102"/>
      <c r="Z376" s="102"/>
      <c r="AC376" s="102"/>
      <c r="AF376" s="102"/>
      <c r="AI376" s="102"/>
      <c r="AL376" s="102"/>
      <c r="AO376" s="102"/>
      <c r="AR376" s="102"/>
      <c r="AU376" s="102"/>
      <c r="AX376" s="102"/>
      <c r="BA376" s="102"/>
      <c r="BD376" s="102"/>
      <c r="BG376" s="102"/>
      <c r="BJ376" s="102"/>
      <c r="BM376" s="102"/>
      <c r="BQ376" s="102"/>
      <c r="BT376" s="102"/>
    </row>
    <row r="377" spans="3:72" x14ac:dyDescent="0.25">
      <c r="C377" s="102"/>
      <c r="H377" s="102"/>
      <c r="K377" s="102"/>
      <c r="N377" s="102"/>
      <c r="Q377" s="102"/>
      <c r="T377" s="102"/>
      <c r="W377" s="102"/>
      <c r="Z377" s="102"/>
      <c r="AC377" s="102"/>
      <c r="AF377" s="102"/>
      <c r="AI377" s="102"/>
      <c r="AL377" s="102"/>
      <c r="AO377" s="102"/>
      <c r="AR377" s="102"/>
      <c r="AU377" s="102"/>
      <c r="AX377" s="102"/>
      <c r="BA377" s="102"/>
      <c r="BD377" s="102"/>
      <c r="BG377" s="102"/>
      <c r="BJ377" s="102"/>
      <c r="BM377" s="102"/>
      <c r="BQ377" s="102"/>
      <c r="BT377" s="102"/>
    </row>
    <row r="378" spans="3:72" x14ac:dyDescent="0.25">
      <c r="C378" s="102"/>
      <c r="H378" s="102"/>
      <c r="K378" s="102"/>
      <c r="N378" s="102"/>
      <c r="Q378" s="102"/>
      <c r="T378" s="102"/>
      <c r="W378" s="102"/>
      <c r="Z378" s="102"/>
      <c r="AC378" s="102"/>
      <c r="AF378" s="102"/>
      <c r="AI378" s="102"/>
      <c r="AL378" s="102"/>
      <c r="AO378" s="102"/>
      <c r="AR378" s="102"/>
      <c r="AU378" s="102"/>
      <c r="AX378" s="102"/>
      <c r="BA378" s="102"/>
      <c r="BD378" s="102"/>
      <c r="BG378" s="102"/>
      <c r="BJ378" s="102"/>
      <c r="BM378" s="102"/>
      <c r="BQ378" s="102"/>
      <c r="BT378" s="102"/>
    </row>
    <row r="379" spans="3:72" x14ac:dyDescent="0.25">
      <c r="C379" s="102"/>
      <c r="H379" s="102"/>
      <c r="K379" s="102"/>
      <c r="N379" s="102"/>
      <c r="Q379" s="102"/>
      <c r="T379" s="102"/>
      <c r="W379" s="102"/>
      <c r="Z379" s="102"/>
      <c r="AC379" s="102"/>
      <c r="AF379" s="102"/>
      <c r="AI379" s="102"/>
      <c r="AL379" s="102"/>
      <c r="AO379" s="102"/>
      <c r="AR379" s="102"/>
      <c r="AU379" s="102"/>
      <c r="AX379" s="102"/>
      <c r="BA379" s="102"/>
      <c r="BD379" s="102"/>
      <c r="BG379" s="102"/>
      <c r="BJ379" s="102"/>
      <c r="BM379" s="102"/>
      <c r="BQ379" s="102"/>
      <c r="BT379" s="102"/>
    </row>
    <row r="380" spans="3:72" x14ac:dyDescent="0.25">
      <c r="C380" s="102"/>
      <c r="H380" s="102"/>
      <c r="K380" s="102"/>
      <c r="N380" s="102"/>
      <c r="Q380" s="102"/>
      <c r="T380" s="102"/>
      <c r="W380" s="102"/>
      <c r="Z380" s="102"/>
      <c r="AC380" s="102"/>
      <c r="AF380" s="102"/>
      <c r="AI380" s="102"/>
      <c r="AL380" s="102"/>
      <c r="AO380" s="102"/>
      <c r="AR380" s="102"/>
      <c r="AU380" s="102"/>
      <c r="AX380" s="102"/>
      <c r="BA380" s="102"/>
      <c r="BD380" s="102"/>
      <c r="BG380" s="102"/>
      <c r="BJ380" s="102"/>
      <c r="BM380" s="102"/>
      <c r="BQ380" s="102"/>
      <c r="BT380" s="102"/>
    </row>
    <row r="381" spans="3:72" x14ac:dyDescent="0.25">
      <c r="C381" s="102"/>
      <c r="H381" s="102"/>
      <c r="K381" s="102"/>
      <c r="N381" s="102"/>
      <c r="Q381" s="102"/>
      <c r="T381" s="102"/>
      <c r="W381" s="102"/>
      <c r="Z381" s="102"/>
      <c r="AC381" s="102"/>
      <c r="AF381" s="102"/>
      <c r="AI381" s="102"/>
      <c r="AL381" s="102"/>
      <c r="AO381" s="102"/>
      <c r="AR381" s="102"/>
      <c r="AU381" s="102"/>
      <c r="AX381" s="102"/>
      <c r="BA381" s="102"/>
      <c r="BD381" s="102"/>
      <c r="BG381" s="102"/>
      <c r="BJ381" s="102"/>
      <c r="BM381" s="102"/>
      <c r="BQ381" s="102"/>
      <c r="BT381" s="102"/>
    </row>
    <row r="382" spans="3:72" x14ac:dyDescent="0.25">
      <c r="C382" s="102"/>
      <c r="H382" s="102"/>
      <c r="K382" s="102"/>
      <c r="N382" s="102"/>
      <c r="Q382" s="102"/>
      <c r="T382" s="102"/>
      <c r="W382" s="102"/>
      <c r="Z382" s="102"/>
      <c r="AC382" s="102"/>
      <c r="AF382" s="102"/>
      <c r="AI382" s="102"/>
      <c r="AL382" s="102"/>
      <c r="AO382" s="102"/>
      <c r="AR382" s="102"/>
      <c r="AU382" s="102"/>
      <c r="AX382" s="102"/>
      <c r="BA382" s="102"/>
      <c r="BD382" s="102"/>
      <c r="BG382" s="102"/>
      <c r="BJ382" s="102"/>
      <c r="BM382" s="102"/>
      <c r="BQ382" s="102"/>
      <c r="BT382" s="102"/>
    </row>
    <row r="383" spans="3:72" x14ac:dyDescent="0.25">
      <c r="C383" s="102"/>
      <c r="H383" s="102"/>
      <c r="K383" s="102"/>
      <c r="N383" s="102"/>
      <c r="Q383" s="102"/>
      <c r="T383" s="102"/>
      <c r="W383" s="102"/>
      <c r="Z383" s="102"/>
      <c r="AC383" s="102"/>
      <c r="AF383" s="102"/>
      <c r="AI383" s="102"/>
      <c r="AL383" s="102"/>
      <c r="AO383" s="102"/>
      <c r="AR383" s="102"/>
      <c r="AU383" s="102"/>
      <c r="AX383" s="102"/>
      <c r="BA383" s="102"/>
      <c r="BD383" s="102"/>
      <c r="BG383" s="102"/>
      <c r="BJ383" s="102"/>
      <c r="BM383" s="102"/>
      <c r="BQ383" s="102"/>
      <c r="BT383" s="102"/>
    </row>
    <row r="384" spans="3:72" x14ac:dyDescent="0.25">
      <c r="C384" s="102"/>
      <c r="H384" s="102"/>
      <c r="K384" s="102"/>
      <c r="N384" s="102"/>
      <c r="Q384" s="102"/>
      <c r="T384" s="102"/>
      <c r="W384" s="102"/>
      <c r="Z384" s="102"/>
      <c r="AC384" s="102"/>
      <c r="AF384" s="102"/>
      <c r="AI384" s="102"/>
      <c r="AL384" s="102"/>
      <c r="AO384" s="102"/>
      <c r="AR384" s="102"/>
      <c r="AU384" s="102"/>
      <c r="AX384" s="102"/>
      <c r="BA384" s="102"/>
      <c r="BD384" s="102"/>
      <c r="BG384" s="102"/>
      <c r="BJ384" s="102"/>
      <c r="BM384" s="102"/>
      <c r="BQ384" s="102"/>
      <c r="BT384" s="102"/>
    </row>
    <row r="385" spans="3:72" x14ac:dyDescent="0.25">
      <c r="C385" s="102"/>
      <c r="H385" s="102"/>
      <c r="K385" s="102"/>
      <c r="N385" s="102"/>
      <c r="Q385" s="102"/>
      <c r="T385" s="102"/>
      <c r="W385" s="102"/>
      <c r="Z385" s="102"/>
      <c r="AC385" s="102"/>
      <c r="AF385" s="102"/>
      <c r="AI385" s="102"/>
      <c r="AL385" s="102"/>
      <c r="AO385" s="102"/>
      <c r="AR385" s="102"/>
      <c r="AU385" s="102"/>
      <c r="AX385" s="102"/>
      <c r="BA385" s="102"/>
      <c r="BD385" s="102"/>
      <c r="BG385" s="102"/>
      <c r="BJ385" s="102"/>
      <c r="BM385" s="102"/>
      <c r="BQ385" s="102"/>
      <c r="BT385" s="102"/>
    </row>
    <row r="386" spans="3:72" x14ac:dyDescent="0.25">
      <c r="C386" s="102"/>
      <c r="H386" s="102"/>
      <c r="K386" s="102"/>
      <c r="N386" s="102"/>
      <c r="Q386" s="102"/>
      <c r="T386" s="102"/>
      <c r="W386" s="102"/>
      <c r="Z386" s="102"/>
      <c r="AC386" s="102"/>
      <c r="AF386" s="102"/>
      <c r="AI386" s="102"/>
      <c r="AL386" s="102"/>
      <c r="AO386" s="102"/>
      <c r="AR386" s="102"/>
      <c r="AU386" s="102"/>
      <c r="AX386" s="102"/>
      <c r="BA386" s="102"/>
      <c r="BD386" s="102"/>
      <c r="BG386" s="102"/>
      <c r="BJ386" s="102"/>
      <c r="BM386" s="102"/>
      <c r="BQ386" s="102"/>
      <c r="BT386" s="102"/>
    </row>
    <row r="387" spans="3:72" x14ac:dyDescent="0.25">
      <c r="C387" s="102"/>
      <c r="H387" s="102"/>
      <c r="K387" s="102"/>
      <c r="N387" s="102"/>
      <c r="Q387" s="102"/>
      <c r="T387" s="102"/>
      <c r="W387" s="102"/>
      <c r="Z387" s="102"/>
      <c r="AC387" s="102"/>
      <c r="AF387" s="102"/>
      <c r="AI387" s="102"/>
      <c r="AL387" s="102"/>
      <c r="AO387" s="102"/>
      <c r="AR387" s="102"/>
      <c r="AU387" s="102"/>
      <c r="AX387" s="102"/>
      <c r="BA387" s="102"/>
      <c r="BD387" s="102"/>
      <c r="BG387" s="102"/>
      <c r="BJ387" s="102"/>
      <c r="BM387" s="102"/>
      <c r="BQ387" s="102"/>
      <c r="BT387" s="102"/>
    </row>
    <row r="388" spans="3:72" x14ac:dyDescent="0.25">
      <c r="C388" s="102"/>
      <c r="H388" s="102"/>
      <c r="K388" s="102"/>
      <c r="N388" s="102"/>
      <c r="Q388" s="102"/>
      <c r="T388" s="102"/>
      <c r="W388" s="102"/>
      <c r="Z388" s="102"/>
      <c r="AC388" s="102"/>
      <c r="AF388" s="102"/>
      <c r="AI388" s="102"/>
      <c r="AL388" s="102"/>
      <c r="AO388" s="102"/>
      <c r="AR388" s="102"/>
      <c r="AU388" s="102"/>
      <c r="AX388" s="102"/>
      <c r="BA388" s="102"/>
      <c r="BD388" s="102"/>
      <c r="BG388" s="102"/>
      <c r="BJ388" s="102"/>
      <c r="BM388" s="102"/>
      <c r="BQ388" s="102"/>
      <c r="BT388" s="102"/>
    </row>
    <row r="389" spans="3:72" x14ac:dyDescent="0.25">
      <c r="C389" s="102"/>
      <c r="H389" s="102"/>
      <c r="K389" s="102"/>
      <c r="N389" s="102"/>
      <c r="Q389" s="102"/>
      <c r="T389" s="102"/>
      <c r="W389" s="102"/>
      <c r="Z389" s="102"/>
      <c r="AC389" s="102"/>
      <c r="AF389" s="102"/>
      <c r="AI389" s="102"/>
      <c r="AL389" s="102"/>
      <c r="AO389" s="102"/>
      <c r="AR389" s="102"/>
      <c r="AU389" s="102"/>
      <c r="AX389" s="102"/>
      <c r="BA389" s="102"/>
      <c r="BD389" s="102"/>
      <c r="BG389" s="102"/>
      <c r="BJ389" s="102"/>
      <c r="BM389" s="102"/>
      <c r="BQ389" s="102"/>
      <c r="BT389" s="102"/>
    </row>
    <row r="390" spans="3:72" x14ac:dyDescent="0.25">
      <c r="C390" s="102"/>
      <c r="H390" s="102"/>
      <c r="K390" s="102"/>
      <c r="N390" s="102"/>
      <c r="Q390" s="102"/>
      <c r="T390" s="102"/>
      <c r="W390" s="102"/>
      <c r="Z390" s="102"/>
      <c r="AC390" s="102"/>
      <c r="AF390" s="102"/>
      <c r="AI390" s="102"/>
      <c r="AL390" s="102"/>
      <c r="AO390" s="102"/>
      <c r="AR390" s="102"/>
      <c r="AU390" s="102"/>
      <c r="AX390" s="102"/>
      <c r="BA390" s="102"/>
      <c r="BD390" s="102"/>
      <c r="BG390" s="102"/>
      <c r="BJ390" s="102"/>
      <c r="BM390" s="102"/>
      <c r="BQ390" s="102"/>
      <c r="BT390" s="102"/>
    </row>
    <row r="391" spans="3:72" x14ac:dyDescent="0.25">
      <c r="C391" s="102"/>
      <c r="H391" s="102"/>
      <c r="K391" s="102"/>
      <c r="N391" s="102"/>
      <c r="Q391" s="102"/>
      <c r="T391" s="102"/>
      <c r="W391" s="102"/>
      <c r="Z391" s="102"/>
      <c r="AC391" s="102"/>
      <c r="AF391" s="102"/>
      <c r="AI391" s="102"/>
      <c r="AL391" s="102"/>
      <c r="AO391" s="102"/>
      <c r="AR391" s="102"/>
      <c r="AU391" s="102"/>
      <c r="AX391" s="102"/>
      <c r="BA391" s="102"/>
      <c r="BD391" s="102"/>
      <c r="BG391" s="102"/>
      <c r="BJ391" s="102"/>
      <c r="BM391" s="102"/>
      <c r="BQ391" s="102"/>
      <c r="BT391" s="102"/>
    </row>
    <row r="392" spans="3:72" x14ac:dyDescent="0.25">
      <c r="C392" s="102"/>
      <c r="H392" s="102"/>
      <c r="K392" s="102"/>
      <c r="N392" s="102"/>
      <c r="Q392" s="102"/>
      <c r="T392" s="102"/>
      <c r="W392" s="102"/>
      <c r="Z392" s="102"/>
      <c r="AC392" s="102"/>
      <c r="AF392" s="102"/>
      <c r="AI392" s="102"/>
      <c r="AL392" s="102"/>
      <c r="AO392" s="102"/>
      <c r="AR392" s="102"/>
      <c r="AU392" s="102"/>
      <c r="AX392" s="102"/>
      <c r="BA392" s="102"/>
      <c r="BD392" s="102"/>
      <c r="BG392" s="102"/>
      <c r="BJ392" s="102"/>
      <c r="BM392" s="102"/>
      <c r="BQ392" s="102"/>
      <c r="BT392" s="102"/>
    </row>
    <row r="393" spans="3:72" x14ac:dyDescent="0.25">
      <c r="C393" s="102"/>
      <c r="H393" s="102"/>
      <c r="K393" s="102"/>
      <c r="N393" s="102"/>
      <c r="Q393" s="102"/>
      <c r="T393" s="102"/>
      <c r="W393" s="102"/>
      <c r="Z393" s="102"/>
      <c r="AC393" s="102"/>
      <c r="AF393" s="102"/>
      <c r="AI393" s="102"/>
      <c r="AL393" s="102"/>
      <c r="AO393" s="102"/>
      <c r="AR393" s="102"/>
      <c r="AU393" s="102"/>
      <c r="AX393" s="102"/>
      <c r="BA393" s="102"/>
      <c r="BD393" s="102"/>
      <c r="BG393" s="102"/>
      <c r="BJ393" s="102"/>
      <c r="BM393" s="102"/>
      <c r="BQ393" s="102"/>
      <c r="BT393" s="102"/>
    </row>
    <row r="394" spans="3:72" x14ac:dyDescent="0.25">
      <c r="C394" s="102"/>
      <c r="H394" s="102"/>
      <c r="K394" s="102"/>
      <c r="N394" s="102"/>
      <c r="Q394" s="102"/>
      <c r="T394" s="102"/>
      <c r="W394" s="102"/>
      <c r="Z394" s="102"/>
      <c r="AC394" s="102"/>
      <c r="AF394" s="102"/>
      <c r="AI394" s="102"/>
      <c r="AL394" s="102"/>
      <c r="AO394" s="102"/>
      <c r="AR394" s="102"/>
      <c r="AU394" s="102"/>
      <c r="AX394" s="102"/>
      <c r="BA394" s="102"/>
      <c r="BD394" s="102"/>
      <c r="BG394" s="102"/>
      <c r="BJ394" s="102"/>
      <c r="BM394" s="102"/>
      <c r="BQ394" s="102"/>
      <c r="BT394" s="102"/>
    </row>
    <row r="395" spans="3:72" x14ac:dyDescent="0.25">
      <c r="C395" s="102"/>
      <c r="H395" s="102"/>
      <c r="K395" s="102"/>
      <c r="N395" s="102"/>
      <c r="Q395" s="102"/>
      <c r="T395" s="102"/>
      <c r="W395" s="102"/>
      <c r="Z395" s="102"/>
      <c r="AC395" s="102"/>
      <c r="AF395" s="102"/>
      <c r="AI395" s="102"/>
      <c r="AL395" s="102"/>
      <c r="AO395" s="102"/>
      <c r="AR395" s="102"/>
      <c r="AU395" s="102"/>
      <c r="AX395" s="102"/>
      <c r="BA395" s="102"/>
      <c r="BD395" s="102"/>
      <c r="BG395" s="102"/>
      <c r="BJ395" s="102"/>
      <c r="BM395" s="102"/>
      <c r="BQ395" s="102"/>
      <c r="BT395" s="102"/>
    </row>
    <row r="396" spans="3:72" x14ac:dyDescent="0.25">
      <c r="C396" s="102"/>
      <c r="H396" s="102"/>
      <c r="K396" s="102"/>
      <c r="N396" s="102"/>
      <c r="Q396" s="102"/>
      <c r="T396" s="102"/>
      <c r="W396" s="102"/>
      <c r="Z396" s="102"/>
      <c r="AC396" s="102"/>
      <c r="AF396" s="102"/>
      <c r="AI396" s="102"/>
      <c r="AL396" s="102"/>
      <c r="AO396" s="102"/>
      <c r="AR396" s="102"/>
      <c r="AU396" s="102"/>
      <c r="AX396" s="102"/>
      <c r="BA396" s="102"/>
      <c r="BD396" s="102"/>
      <c r="BG396" s="102"/>
      <c r="BJ396" s="102"/>
      <c r="BM396" s="102"/>
      <c r="BQ396" s="102"/>
      <c r="BT396" s="102"/>
    </row>
    <row r="397" spans="3:72" x14ac:dyDescent="0.25">
      <c r="C397" s="102"/>
      <c r="H397" s="102"/>
      <c r="K397" s="102"/>
      <c r="N397" s="102"/>
      <c r="Q397" s="102"/>
      <c r="T397" s="102"/>
      <c r="W397" s="102"/>
      <c r="Z397" s="102"/>
      <c r="AC397" s="102"/>
      <c r="AF397" s="102"/>
      <c r="AI397" s="102"/>
      <c r="AL397" s="102"/>
      <c r="AO397" s="102"/>
      <c r="AR397" s="102"/>
      <c r="AU397" s="102"/>
      <c r="AX397" s="102"/>
      <c r="BA397" s="102"/>
      <c r="BD397" s="102"/>
      <c r="BG397" s="102"/>
      <c r="BJ397" s="102"/>
      <c r="BM397" s="102"/>
      <c r="BQ397" s="102"/>
      <c r="BT397" s="102"/>
    </row>
    <row r="398" spans="3:72" x14ac:dyDescent="0.25">
      <c r="C398" s="102"/>
      <c r="H398" s="102"/>
      <c r="K398" s="102"/>
      <c r="N398" s="102"/>
      <c r="Q398" s="102"/>
      <c r="T398" s="102"/>
      <c r="W398" s="102"/>
      <c r="Z398" s="102"/>
      <c r="AC398" s="102"/>
      <c r="AF398" s="102"/>
      <c r="AI398" s="102"/>
      <c r="AL398" s="102"/>
      <c r="AO398" s="102"/>
      <c r="AR398" s="102"/>
      <c r="AU398" s="102"/>
      <c r="AX398" s="102"/>
      <c r="BA398" s="102"/>
      <c r="BD398" s="102"/>
      <c r="BG398" s="102"/>
      <c r="BJ398" s="102"/>
      <c r="BM398" s="102"/>
      <c r="BQ398" s="102"/>
      <c r="BT398" s="102"/>
    </row>
    <row r="399" spans="3:72" x14ac:dyDescent="0.25">
      <c r="C399" s="102"/>
      <c r="H399" s="102"/>
      <c r="K399" s="102"/>
      <c r="N399" s="102"/>
      <c r="Q399" s="102"/>
      <c r="T399" s="102"/>
      <c r="W399" s="102"/>
      <c r="Z399" s="102"/>
      <c r="AC399" s="102"/>
      <c r="AF399" s="102"/>
      <c r="AI399" s="102"/>
      <c r="AL399" s="102"/>
      <c r="AO399" s="102"/>
      <c r="AR399" s="102"/>
      <c r="AU399" s="102"/>
      <c r="AX399" s="102"/>
      <c r="BA399" s="102"/>
      <c r="BD399" s="102"/>
      <c r="BG399" s="102"/>
      <c r="BJ399" s="102"/>
      <c r="BM399" s="102"/>
      <c r="BQ399" s="102"/>
      <c r="BT399" s="102"/>
    </row>
    <row r="400" spans="3:72" x14ac:dyDescent="0.25">
      <c r="C400" s="102"/>
      <c r="H400" s="102"/>
      <c r="K400" s="102"/>
      <c r="N400" s="102"/>
      <c r="Q400" s="102"/>
      <c r="T400" s="102"/>
      <c r="W400" s="102"/>
      <c r="Z400" s="102"/>
      <c r="AC400" s="102"/>
      <c r="AF400" s="102"/>
      <c r="AI400" s="102"/>
      <c r="AL400" s="102"/>
      <c r="AO400" s="102"/>
      <c r="AR400" s="102"/>
      <c r="AU400" s="102"/>
      <c r="AX400" s="102"/>
      <c r="BA400" s="102"/>
      <c r="BD400" s="102"/>
      <c r="BG400" s="102"/>
      <c r="BJ400" s="102"/>
      <c r="BM400" s="102"/>
      <c r="BQ400" s="102"/>
      <c r="BT400" s="102"/>
    </row>
    <row r="401" spans="3:72" x14ac:dyDescent="0.25">
      <c r="C401" s="102"/>
      <c r="H401" s="102"/>
      <c r="K401" s="102"/>
      <c r="N401" s="102"/>
      <c r="Q401" s="102"/>
      <c r="T401" s="102"/>
      <c r="W401" s="102"/>
      <c r="Z401" s="102"/>
      <c r="AC401" s="102"/>
      <c r="AF401" s="102"/>
      <c r="AI401" s="102"/>
      <c r="AL401" s="102"/>
      <c r="AO401" s="102"/>
      <c r="AR401" s="102"/>
      <c r="AU401" s="102"/>
      <c r="AX401" s="102"/>
      <c r="BA401" s="102"/>
      <c r="BD401" s="102"/>
      <c r="BG401" s="102"/>
      <c r="BJ401" s="102"/>
      <c r="BM401" s="102"/>
      <c r="BQ401" s="102"/>
      <c r="BT401" s="102"/>
    </row>
    <row r="402" spans="3:72" x14ac:dyDescent="0.25">
      <c r="C402" s="102"/>
      <c r="H402" s="102"/>
      <c r="K402" s="102"/>
      <c r="N402" s="102"/>
      <c r="Q402" s="102"/>
      <c r="T402" s="102"/>
      <c r="W402" s="102"/>
      <c r="Z402" s="102"/>
      <c r="AC402" s="102"/>
      <c r="AF402" s="102"/>
      <c r="AI402" s="102"/>
      <c r="AL402" s="102"/>
      <c r="AO402" s="102"/>
      <c r="AR402" s="102"/>
      <c r="AU402" s="102"/>
      <c r="AX402" s="102"/>
      <c r="BA402" s="102"/>
      <c r="BD402" s="102"/>
      <c r="BG402" s="102"/>
      <c r="BJ402" s="102"/>
      <c r="BM402" s="102"/>
      <c r="BQ402" s="102"/>
      <c r="BT402" s="102"/>
    </row>
    <row r="403" spans="3:72" x14ac:dyDescent="0.25">
      <c r="C403" s="102"/>
      <c r="H403" s="102"/>
      <c r="K403" s="102"/>
      <c r="N403" s="102"/>
      <c r="Q403" s="102"/>
      <c r="T403" s="102"/>
      <c r="W403" s="102"/>
      <c r="Z403" s="102"/>
      <c r="AC403" s="102"/>
      <c r="AF403" s="102"/>
      <c r="AI403" s="102"/>
      <c r="AL403" s="102"/>
      <c r="AO403" s="102"/>
      <c r="AR403" s="102"/>
      <c r="AU403" s="102"/>
      <c r="AX403" s="102"/>
      <c r="BA403" s="102"/>
      <c r="BD403" s="102"/>
      <c r="BG403" s="102"/>
      <c r="BJ403" s="102"/>
      <c r="BM403" s="102"/>
      <c r="BQ403" s="102"/>
      <c r="BT403" s="102"/>
    </row>
    <row r="404" spans="3:72" x14ac:dyDescent="0.25">
      <c r="C404" s="102"/>
      <c r="H404" s="102"/>
      <c r="K404" s="102"/>
      <c r="N404" s="102"/>
      <c r="Q404" s="102"/>
      <c r="T404" s="102"/>
      <c r="W404" s="102"/>
      <c r="Z404" s="102"/>
      <c r="AC404" s="102"/>
      <c r="AF404" s="102"/>
      <c r="AI404" s="102"/>
      <c r="AL404" s="102"/>
      <c r="AO404" s="102"/>
      <c r="AR404" s="102"/>
      <c r="AU404" s="102"/>
      <c r="AX404" s="102"/>
      <c r="BA404" s="102"/>
      <c r="BD404" s="102"/>
      <c r="BG404" s="102"/>
      <c r="BJ404" s="102"/>
      <c r="BM404" s="102"/>
      <c r="BQ404" s="102"/>
      <c r="BT404" s="102"/>
    </row>
    <row r="405" spans="3:72" x14ac:dyDescent="0.25">
      <c r="C405" s="102"/>
      <c r="H405" s="102"/>
      <c r="K405" s="102"/>
      <c r="N405" s="102"/>
      <c r="Q405" s="102"/>
      <c r="T405" s="102"/>
      <c r="W405" s="102"/>
      <c r="Z405" s="102"/>
      <c r="AC405" s="102"/>
      <c r="AF405" s="102"/>
      <c r="AI405" s="102"/>
      <c r="AL405" s="102"/>
      <c r="AO405" s="102"/>
      <c r="AR405" s="102"/>
      <c r="AU405" s="102"/>
      <c r="AX405" s="102"/>
      <c r="BA405" s="102"/>
      <c r="BD405" s="102"/>
      <c r="BG405" s="102"/>
      <c r="BJ405" s="102"/>
      <c r="BM405" s="102"/>
      <c r="BQ405" s="102"/>
      <c r="BT405" s="102"/>
    </row>
    <row r="406" spans="3:72" x14ac:dyDescent="0.25">
      <c r="C406" s="102"/>
      <c r="H406" s="102"/>
      <c r="K406" s="102"/>
      <c r="N406" s="102"/>
      <c r="Q406" s="102"/>
      <c r="T406" s="102"/>
      <c r="W406" s="102"/>
      <c r="Z406" s="102"/>
      <c r="AC406" s="102"/>
      <c r="AF406" s="102"/>
      <c r="AI406" s="102"/>
      <c r="AL406" s="102"/>
      <c r="AO406" s="102"/>
      <c r="AR406" s="102"/>
      <c r="AU406" s="102"/>
      <c r="AX406" s="102"/>
      <c r="BA406" s="102"/>
      <c r="BD406" s="102"/>
      <c r="BG406" s="102"/>
      <c r="BJ406" s="102"/>
      <c r="BM406" s="102"/>
      <c r="BQ406" s="102"/>
      <c r="BT406" s="102"/>
    </row>
    <row r="407" spans="3:72" x14ac:dyDescent="0.25">
      <c r="C407" s="102"/>
      <c r="H407" s="102"/>
      <c r="K407" s="102"/>
      <c r="N407" s="102"/>
      <c r="Q407" s="102"/>
      <c r="T407" s="102"/>
      <c r="W407" s="102"/>
      <c r="Z407" s="102"/>
      <c r="AC407" s="102"/>
      <c r="AF407" s="102"/>
      <c r="AI407" s="102"/>
      <c r="AL407" s="102"/>
      <c r="AO407" s="102"/>
      <c r="AR407" s="102"/>
      <c r="AU407" s="102"/>
      <c r="AX407" s="102"/>
      <c r="BA407" s="102"/>
      <c r="BD407" s="102"/>
      <c r="BG407" s="102"/>
      <c r="BJ407" s="102"/>
      <c r="BM407" s="102"/>
      <c r="BQ407" s="102"/>
      <c r="BT407" s="102"/>
    </row>
    <row r="408" spans="3:72" x14ac:dyDescent="0.25">
      <c r="C408" s="102"/>
      <c r="H408" s="102"/>
      <c r="K408" s="102"/>
      <c r="N408" s="102"/>
      <c r="Q408" s="102"/>
      <c r="T408" s="102"/>
      <c r="W408" s="102"/>
      <c r="Z408" s="102"/>
      <c r="AC408" s="102"/>
      <c r="AF408" s="102"/>
      <c r="AI408" s="102"/>
      <c r="AL408" s="102"/>
      <c r="AO408" s="102"/>
      <c r="AR408" s="102"/>
      <c r="AU408" s="102"/>
      <c r="AX408" s="102"/>
      <c r="BA408" s="102"/>
      <c r="BD408" s="102"/>
      <c r="BG408" s="102"/>
      <c r="BJ408" s="102"/>
      <c r="BM408" s="102"/>
      <c r="BQ408" s="102"/>
      <c r="BT408" s="102"/>
    </row>
    <row r="409" spans="3:72" x14ac:dyDescent="0.25">
      <c r="C409" s="102"/>
      <c r="H409" s="102"/>
      <c r="K409" s="102"/>
      <c r="N409" s="102"/>
      <c r="Q409" s="102"/>
      <c r="T409" s="102"/>
      <c r="W409" s="102"/>
      <c r="Z409" s="102"/>
      <c r="AC409" s="102"/>
      <c r="AF409" s="102"/>
      <c r="AI409" s="102"/>
      <c r="AL409" s="102"/>
      <c r="AO409" s="102"/>
      <c r="AR409" s="102"/>
      <c r="AU409" s="102"/>
      <c r="AX409" s="102"/>
      <c r="BA409" s="102"/>
      <c r="BD409" s="102"/>
      <c r="BG409" s="102"/>
      <c r="BJ409" s="102"/>
      <c r="BM409" s="102"/>
      <c r="BQ409" s="102"/>
      <c r="BT409" s="102"/>
    </row>
    <row r="410" spans="3:72" x14ac:dyDescent="0.25">
      <c r="C410" s="102"/>
      <c r="H410" s="102"/>
      <c r="K410" s="102"/>
      <c r="N410" s="102"/>
      <c r="Q410" s="102"/>
      <c r="T410" s="102"/>
      <c r="W410" s="102"/>
      <c r="Z410" s="102"/>
      <c r="AC410" s="102"/>
      <c r="AF410" s="102"/>
      <c r="AI410" s="102"/>
      <c r="AL410" s="102"/>
      <c r="AO410" s="102"/>
      <c r="AR410" s="102"/>
      <c r="AU410" s="102"/>
      <c r="AX410" s="102"/>
      <c r="BA410" s="102"/>
      <c r="BD410" s="102"/>
      <c r="BG410" s="102"/>
      <c r="BJ410" s="102"/>
      <c r="BM410" s="102"/>
      <c r="BQ410" s="102"/>
      <c r="BT410" s="102"/>
    </row>
    <row r="411" spans="3:72" x14ac:dyDescent="0.25">
      <c r="C411" s="102"/>
      <c r="H411" s="102"/>
      <c r="K411" s="102"/>
      <c r="N411" s="102"/>
      <c r="Q411" s="102"/>
      <c r="T411" s="102"/>
      <c r="W411" s="102"/>
      <c r="Z411" s="102"/>
      <c r="AC411" s="102"/>
      <c r="AF411" s="102"/>
      <c r="AI411" s="102"/>
      <c r="AL411" s="102"/>
      <c r="AO411" s="102"/>
      <c r="AR411" s="102"/>
      <c r="AU411" s="102"/>
      <c r="AX411" s="102"/>
      <c r="BA411" s="102"/>
      <c r="BD411" s="102"/>
      <c r="BG411" s="102"/>
      <c r="BJ411" s="102"/>
      <c r="BM411" s="102"/>
      <c r="BQ411" s="102"/>
      <c r="BT411" s="102"/>
    </row>
    <row r="412" spans="3:72" x14ac:dyDescent="0.25">
      <c r="C412" s="102"/>
      <c r="H412" s="102"/>
      <c r="K412" s="102"/>
      <c r="N412" s="102"/>
      <c r="Q412" s="102"/>
      <c r="T412" s="102"/>
      <c r="W412" s="102"/>
      <c r="Z412" s="102"/>
      <c r="AC412" s="102"/>
      <c r="AF412" s="102"/>
      <c r="AI412" s="102"/>
      <c r="AL412" s="102"/>
      <c r="AO412" s="102"/>
      <c r="AR412" s="102"/>
      <c r="AU412" s="102"/>
      <c r="AX412" s="102"/>
      <c r="BA412" s="102"/>
      <c r="BD412" s="102"/>
      <c r="BG412" s="102"/>
      <c r="BJ412" s="102"/>
      <c r="BM412" s="102"/>
      <c r="BQ412" s="102"/>
      <c r="BT412" s="102"/>
    </row>
    <row r="413" spans="3:72" x14ac:dyDescent="0.25">
      <c r="C413" s="102"/>
      <c r="H413" s="102"/>
      <c r="K413" s="102"/>
      <c r="N413" s="102"/>
      <c r="Q413" s="102"/>
      <c r="T413" s="102"/>
      <c r="W413" s="102"/>
      <c r="Z413" s="102"/>
      <c r="AC413" s="102"/>
      <c r="AF413" s="102"/>
      <c r="AI413" s="102"/>
      <c r="AL413" s="102"/>
      <c r="AO413" s="102"/>
      <c r="AR413" s="102"/>
      <c r="AU413" s="102"/>
      <c r="AX413" s="102"/>
      <c r="BA413" s="102"/>
      <c r="BD413" s="102"/>
      <c r="BG413" s="102"/>
      <c r="BJ413" s="102"/>
      <c r="BM413" s="102"/>
      <c r="BQ413" s="102"/>
      <c r="BT413" s="102"/>
    </row>
    <row r="414" spans="3:72" x14ac:dyDescent="0.25">
      <c r="C414" s="102"/>
      <c r="H414" s="102"/>
      <c r="K414" s="102"/>
      <c r="N414" s="102"/>
      <c r="Q414" s="102"/>
      <c r="T414" s="102"/>
      <c r="W414" s="102"/>
      <c r="Z414" s="102"/>
      <c r="AC414" s="102"/>
      <c r="AF414" s="102"/>
      <c r="AI414" s="102"/>
      <c r="AL414" s="102"/>
      <c r="AO414" s="102"/>
      <c r="AR414" s="102"/>
      <c r="AU414" s="102"/>
      <c r="AX414" s="102"/>
      <c r="BA414" s="102"/>
      <c r="BD414" s="102"/>
      <c r="BG414" s="102"/>
      <c r="BJ414" s="102"/>
      <c r="BM414" s="102"/>
      <c r="BQ414" s="102"/>
      <c r="BT414" s="102"/>
    </row>
    <row r="415" spans="3:72" x14ac:dyDescent="0.25">
      <c r="C415" s="102"/>
      <c r="H415" s="102"/>
      <c r="K415" s="102"/>
      <c r="N415" s="102"/>
      <c r="Q415" s="102"/>
      <c r="T415" s="102"/>
      <c r="W415" s="102"/>
      <c r="Z415" s="102"/>
      <c r="AC415" s="102"/>
      <c r="AF415" s="102"/>
      <c r="AI415" s="102"/>
      <c r="AL415" s="102"/>
      <c r="AO415" s="102"/>
      <c r="AR415" s="102"/>
      <c r="AU415" s="102"/>
      <c r="AX415" s="102"/>
      <c r="BA415" s="102"/>
      <c r="BD415" s="102"/>
      <c r="BG415" s="102"/>
      <c r="BJ415" s="102"/>
      <c r="BM415" s="102"/>
      <c r="BQ415" s="102"/>
      <c r="BT415" s="102"/>
    </row>
    <row r="416" spans="3:72" x14ac:dyDescent="0.25">
      <c r="C416" s="102"/>
      <c r="H416" s="102"/>
      <c r="K416" s="102"/>
      <c r="N416" s="102"/>
      <c r="Q416" s="102"/>
      <c r="T416" s="102"/>
      <c r="W416" s="102"/>
      <c r="Z416" s="102"/>
      <c r="AC416" s="102"/>
      <c r="AF416" s="102"/>
      <c r="AI416" s="102"/>
      <c r="AL416" s="102"/>
      <c r="AO416" s="102"/>
      <c r="AR416" s="102"/>
      <c r="AU416" s="102"/>
      <c r="AX416" s="102"/>
      <c r="BA416" s="102"/>
      <c r="BD416" s="102"/>
      <c r="BG416" s="102"/>
      <c r="BJ416" s="102"/>
      <c r="BM416" s="102"/>
      <c r="BQ416" s="102"/>
      <c r="BT416" s="102"/>
    </row>
    <row r="417" spans="3:72" x14ac:dyDescent="0.25">
      <c r="C417" s="102"/>
      <c r="H417" s="102"/>
      <c r="K417" s="102"/>
      <c r="N417" s="102"/>
      <c r="Q417" s="102"/>
      <c r="T417" s="102"/>
      <c r="W417" s="102"/>
      <c r="Z417" s="102"/>
      <c r="AC417" s="102"/>
      <c r="AF417" s="102"/>
      <c r="AI417" s="102"/>
      <c r="AL417" s="102"/>
      <c r="AO417" s="102"/>
      <c r="AR417" s="102"/>
      <c r="AU417" s="102"/>
      <c r="AX417" s="102"/>
      <c r="BA417" s="102"/>
      <c r="BD417" s="102"/>
      <c r="BG417" s="102"/>
      <c r="BJ417" s="102"/>
      <c r="BM417" s="102"/>
      <c r="BQ417" s="102"/>
      <c r="BT417" s="102"/>
    </row>
    <row r="418" spans="3:72" x14ac:dyDescent="0.25">
      <c r="C418" s="102"/>
      <c r="H418" s="102"/>
      <c r="K418" s="102"/>
      <c r="N418" s="102"/>
      <c r="Q418" s="102"/>
      <c r="T418" s="102"/>
      <c r="W418" s="102"/>
      <c r="Z418" s="102"/>
      <c r="AC418" s="102"/>
      <c r="AF418" s="102"/>
      <c r="AI418" s="102"/>
      <c r="AL418" s="102"/>
      <c r="AO418" s="102"/>
      <c r="AR418" s="102"/>
      <c r="AU418" s="102"/>
      <c r="AX418" s="102"/>
      <c r="BA418" s="102"/>
      <c r="BD418" s="102"/>
      <c r="BG418" s="102"/>
      <c r="BJ418" s="102"/>
      <c r="BM418" s="102"/>
      <c r="BQ418" s="102"/>
      <c r="BT418" s="102"/>
    </row>
    <row r="419" spans="3:72" x14ac:dyDescent="0.25">
      <c r="C419" s="102"/>
      <c r="H419" s="102"/>
      <c r="K419" s="102"/>
      <c r="N419" s="102"/>
      <c r="Q419" s="102"/>
      <c r="T419" s="102"/>
      <c r="W419" s="102"/>
      <c r="Z419" s="102"/>
      <c r="AC419" s="102"/>
      <c r="AF419" s="102"/>
      <c r="AI419" s="102"/>
      <c r="AL419" s="102"/>
      <c r="AO419" s="102"/>
      <c r="AR419" s="102"/>
      <c r="AU419" s="102"/>
      <c r="AX419" s="102"/>
      <c r="BA419" s="102"/>
      <c r="BD419" s="102"/>
      <c r="BG419" s="102"/>
      <c r="BJ419" s="102"/>
      <c r="BM419" s="102"/>
      <c r="BQ419" s="102"/>
      <c r="BT419" s="102"/>
    </row>
    <row r="420" spans="3:72" x14ac:dyDescent="0.25">
      <c r="C420" s="102"/>
      <c r="H420" s="102"/>
      <c r="K420" s="102"/>
      <c r="N420" s="102"/>
      <c r="Q420" s="102"/>
      <c r="T420" s="102"/>
      <c r="W420" s="102"/>
      <c r="Z420" s="102"/>
      <c r="AC420" s="102"/>
      <c r="AF420" s="102"/>
      <c r="AI420" s="102"/>
      <c r="AL420" s="102"/>
      <c r="AO420" s="102"/>
      <c r="AR420" s="102"/>
      <c r="AU420" s="102"/>
      <c r="AX420" s="102"/>
      <c r="BA420" s="102"/>
      <c r="BD420" s="102"/>
      <c r="BG420" s="102"/>
      <c r="BJ420" s="102"/>
      <c r="BM420" s="102"/>
      <c r="BQ420" s="102"/>
      <c r="BT420" s="102"/>
    </row>
    <row r="421" spans="3:72" x14ac:dyDescent="0.25">
      <c r="C421" s="102"/>
      <c r="H421" s="102"/>
      <c r="K421" s="102"/>
      <c r="N421" s="102"/>
      <c r="Q421" s="102"/>
      <c r="T421" s="102"/>
      <c r="W421" s="102"/>
      <c r="Z421" s="102"/>
      <c r="AC421" s="102"/>
      <c r="AF421" s="102"/>
      <c r="AI421" s="102"/>
      <c r="AL421" s="102"/>
      <c r="AO421" s="102"/>
      <c r="AR421" s="102"/>
      <c r="AU421" s="102"/>
      <c r="AX421" s="102"/>
      <c r="BA421" s="102"/>
      <c r="BD421" s="102"/>
      <c r="BG421" s="102"/>
      <c r="BJ421" s="102"/>
      <c r="BM421" s="102"/>
      <c r="BQ421" s="102"/>
      <c r="BT421" s="102"/>
    </row>
    <row r="422" spans="3:72" x14ac:dyDescent="0.25">
      <c r="C422" s="102"/>
      <c r="H422" s="102"/>
      <c r="K422" s="102"/>
      <c r="N422" s="102"/>
      <c r="Q422" s="102"/>
      <c r="T422" s="102"/>
      <c r="W422" s="102"/>
      <c r="Z422" s="102"/>
      <c r="AC422" s="102"/>
      <c r="AF422" s="102"/>
      <c r="AI422" s="102"/>
      <c r="AL422" s="102"/>
      <c r="AO422" s="102"/>
      <c r="AR422" s="102"/>
      <c r="AU422" s="102"/>
      <c r="AX422" s="102"/>
      <c r="BA422" s="102"/>
      <c r="BD422" s="102"/>
      <c r="BG422" s="102"/>
      <c r="BJ422" s="102"/>
      <c r="BM422" s="102"/>
      <c r="BQ422" s="102"/>
      <c r="BT422" s="102"/>
    </row>
    <row r="423" spans="3:72" x14ac:dyDescent="0.25">
      <c r="C423" s="102"/>
      <c r="H423" s="102"/>
      <c r="K423" s="102"/>
      <c r="N423" s="102"/>
      <c r="Q423" s="102"/>
      <c r="T423" s="102"/>
      <c r="W423" s="102"/>
      <c r="Z423" s="102"/>
      <c r="AC423" s="102"/>
      <c r="AF423" s="102"/>
      <c r="AI423" s="102"/>
      <c r="AL423" s="102"/>
      <c r="AO423" s="102"/>
      <c r="AR423" s="102"/>
      <c r="AU423" s="102"/>
      <c r="AX423" s="102"/>
      <c r="BA423" s="102"/>
      <c r="BD423" s="102"/>
      <c r="BG423" s="102"/>
      <c r="BJ423" s="102"/>
      <c r="BM423" s="102"/>
      <c r="BQ423" s="102"/>
      <c r="BT423" s="102"/>
    </row>
    <row r="424" spans="3:72" x14ac:dyDescent="0.25">
      <c r="C424" s="102"/>
      <c r="H424" s="102"/>
      <c r="K424" s="102"/>
      <c r="N424" s="102"/>
      <c r="Q424" s="102"/>
      <c r="T424" s="102"/>
      <c r="W424" s="102"/>
      <c r="Z424" s="102"/>
      <c r="AC424" s="102"/>
      <c r="AF424" s="102"/>
      <c r="AI424" s="102"/>
      <c r="AL424" s="102"/>
      <c r="AO424" s="102"/>
      <c r="AR424" s="102"/>
      <c r="AU424" s="102"/>
      <c r="AX424" s="102"/>
      <c r="BA424" s="102"/>
      <c r="BD424" s="102"/>
      <c r="BG424" s="102"/>
      <c r="BJ424" s="102"/>
      <c r="BM424" s="102"/>
      <c r="BQ424" s="102"/>
      <c r="BT424" s="102"/>
    </row>
    <row r="425" spans="3:72" x14ac:dyDescent="0.25">
      <c r="C425" s="102"/>
      <c r="H425" s="102"/>
      <c r="K425" s="102"/>
      <c r="N425" s="102"/>
      <c r="Q425" s="102"/>
      <c r="T425" s="102"/>
      <c r="W425" s="102"/>
      <c r="Z425" s="102"/>
      <c r="AC425" s="102"/>
      <c r="AF425" s="102"/>
      <c r="AI425" s="102"/>
      <c r="AL425" s="102"/>
      <c r="AO425" s="102"/>
      <c r="AR425" s="102"/>
      <c r="AU425" s="102"/>
      <c r="AX425" s="102"/>
      <c r="BA425" s="102"/>
      <c r="BD425" s="102"/>
      <c r="BG425" s="102"/>
      <c r="BJ425" s="102"/>
      <c r="BM425" s="102"/>
      <c r="BQ425" s="102"/>
      <c r="BT425" s="102"/>
    </row>
    <row r="426" spans="3:72" x14ac:dyDescent="0.25">
      <c r="C426" s="102"/>
      <c r="H426" s="102"/>
      <c r="K426" s="102"/>
      <c r="N426" s="102"/>
      <c r="Q426" s="102"/>
      <c r="T426" s="102"/>
      <c r="W426" s="102"/>
      <c r="Z426" s="102"/>
      <c r="AC426" s="102"/>
      <c r="AF426" s="102"/>
      <c r="AI426" s="102"/>
      <c r="AL426" s="102"/>
      <c r="AO426" s="102"/>
      <c r="AR426" s="102"/>
      <c r="AU426" s="102"/>
      <c r="AX426" s="102"/>
      <c r="BA426" s="102"/>
      <c r="BD426" s="102"/>
      <c r="BG426" s="102"/>
      <c r="BJ426" s="102"/>
      <c r="BM426" s="102"/>
      <c r="BQ426" s="102"/>
      <c r="BT426" s="102"/>
    </row>
    <row r="427" spans="3:72" x14ac:dyDescent="0.25">
      <c r="C427" s="102"/>
      <c r="H427" s="102"/>
      <c r="K427" s="102"/>
      <c r="N427" s="102"/>
      <c r="Q427" s="102"/>
      <c r="T427" s="102"/>
      <c r="W427" s="102"/>
      <c r="Z427" s="102"/>
      <c r="AC427" s="102"/>
      <c r="AF427" s="102"/>
      <c r="AI427" s="102"/>
      <c r="AL427" s="102"/>
      <c r="AO427" s="102"/>
      <c r="AR427" s="102"/>
      <c r="AU427" s="102"/>
      <c r="AX427" s="102"/>
      <c r="BA427" s="102"/>
      <c r="BD427" s="102"/>
      <c r="BG427" s="102"/>
      <c r="BJ427" s="102"/>
      <c r="BM427" s="102"/>
      <c r="BQ427" s="102"/>
      <c r="BT427" s="102"/>
    </row>
    <row r="428" spans="3:72" x14ac:dyDescent="0.25">
      <c r="C428" s="102"/>
      <c r="H428" s="102"/>
      <c r="K428" s="102"/>
      <c r="N428" s="102"/>
      <c r="Q428" s="102"/>
      <c r="T428" s="102"/>
      <c r="W428" s="102"/>
      <c r="Z428" s="102"/>
      <c r="AC428" s="102"/>
      <c r="AF428" s="102"/>
      <c r="AI428" s="102"/>
      <c r="AL428" s="102"/>
      <c r="AO428" s="102"/>
      <c r="AR428" s="102"/>
      <c r="AU428" s="102"/>
      <c r="AX428" s="102"/>
      <c r="BA428" s="102"/>
      <c r="BD428" s="102"/>
      <c r="BG428" s="102"/>
      <c r="BJ428" s="102"/>
      <c r="BM428" s="102"/>
      <c r="BQ428" s="102"/>
      <c r="BT428" s="102"/>
    </row>
    <row r="429" spans="3:72" x14ac:dyDescent="0.25">
      <c r="C429" s="102"/>
      <c r="H429" s="102"/>
      <c r="K429" s="102"/>
      <c r="N429" s="102"/>
      <c r="Q429" s="102"/>
      <c r="T429" s="102"/>
      <c r="W429" s="102"/>
      <c r="Z429" s="102"/>
      <c r="AC429" s="102"/>
      <c r="AF429" s="102"/>
      <c r="AI429" s="102"/>
      <c r="AL429" s="102"/>
      <c r="AO429" s="102"/>
      <c r="AR429" s="102"/>
      <c r="AU429" s="102"/>
      <c r="AX429" s="102"/>
      <c r="BA429" s="102"/>
      <c r="BD429" s="102"/>
      <c r="BG429" s="102"/>
      <c r="BJ429" s="102"/>
      <c r="BM429" s="102"/>
      <c r="BQ429" s="102"/>
      <c r="BT429" s="102"/>
    </row>
    <row r="430" spans="3:72" x14ac:dyDescent="0.25">
      <c r="C430" s="102"/>
      <c r="H430" s="102"/>
      <c r="K430" s="102"/>
      <c r="N430" s="102"/>
      <c r="Q430" s="102"/>
      <c r="T430" s="102"/>
      <c r="W430" s="102"/>
      <c r="Z430" s="102"/>
      <c r="AC430" s="102"/>
      <c r="AF430" s="102"/>
      <c r="AI430" s="102"/>
      <c r="AL430" s="102"/>
      <c r="AO430" s="102"/>
      <c r="AR430" s="102"/>
      <c r="AU430" s="102"/>
      <c r="AX430" s="102"/>
      <c r="BA430" s="102"/>
      <c r="BD430" s="102"/>
      <c r="BG430" s="102"/>
      <c r="BJ430" s="102"/>
      <c r="BM430" s="102"/>
      <c r="BQ430" s="102"/>
      <c r="BT430" s="102"/>
    </row>
    <row r="431" spans="3:72" x14ac:dyDescent="0.25">
      <c r="C431" s="102"/>
      <c r="H431" s="102"/>
      <c r="K431" s="102"/>
      <c r="N431" s="102"/>
      <c r="Q431" s="102"/>
      <c r="T431" s="102"/>
      <c r="W431" s="102"/>
      <c r="Z431" s="102"/>
      <c r="AC431" s="102"/>
      <c r="AF431" s="102"/>
      <c r="AI431" s="102"/>
      <c r="AL431" s="102"/>
      <c r="AO431" s="102"/>
      <c r="AR431" s="102"/>
      <c r="AU431" s="102"/>
      <c r="AX431" s="102"/>
      <c r="BA431" s="102"/>
      <c r="BD431" s="102"/>
      <c r="BG431" s="102"/>
      <c r="BJ431" s="102"/>
      <c r="BM431" s="102"/>
      <c r="BQ431" s="102"/>
      <c r="BT431" s="102"/>
    </row>
    <row r="432" spans="3:72" x14ac:dyDescent="0.25">
      <c r="C432" s="102"/>
      <c r="H432" s="102"/>
      <c r="K432" s="102"/>
      <c r="N432" s="102"/>
      <c r="Q432" s="102"/>
      <c r="T432" s="102"/>
      <c r="W432" s="102"/>
      <c r="Z432" s="102"/>
      <c r="AC432" s="102"/>
      <c r="AF432" s="102"/>
      <c r="AI432" s="102"/>
      <c r="AL432" s="102"/>
      <c r="AO432" s="102"/>
      <c r="AR432" s="102"/>
      <c r="AU432" s="102"/>
      <c r="AX432" s="102"/>
      <c r="BA432" s="102"/>
      <c r="BD432" s="102"/>
      <c r="BG432" s="102"/>
      <c r="BJ432" s="102"/>
      <c r="BM432" s="102"/>
      <c r="BQ432" s="102"/>
      <c r="BT432" s="102"/>
    </row>
    <row r="433" spans="3:72" x14ac:dyDescent="0.25">
      <c r="C433" s="102"/>
      <c r="H433" s="102"/>
      <c r="K433" s="102"/>
      <c r="N433" s="102"/>
      <c r="Q433" s="102"/>
      <c r="T433" s="102"/>
      <c r="W433" s="102"/>
      <c r="Z433" s="102"/>
      <c r="AC433" s="102"/>
      <c r="AF433" s="102"/>
      <c r="AI433" s="102"/>
      <c r="AL433" s="102"/>
      <c r="AO433" s="102"/>
      <c r="AR433" s="102"/>
      <c r="AU433" s="102"/>
      <c r="AX433" s="102"/>
      <c r="BA433" s="102"/>
      <c r="BD433" s="102"/>
      <c r="BG433" s="102"/>
      <c r="BJ433" s="102"/>
      <c r="BM433" s="102"/>
      <c r="BQ433" s="102"/>
      <c r="BT433" s="102"/>
    </row>
    <row r="434" spans="3:72" x14ac:dyDescent="0.25">
      <c r="C434" s="102"/>
      <c r="H434" s="102"/>
      <c r="K434" s="102"/>
      <c r="N434" s="102"/>
      <c r="Q434" s="102"/>
      <c r="T434" s="102"/>
      <c r="W434" s="102"/>
      <c r="Z434" s="102"/>
      <c r="AC434" s="102"/>
      <c r="AF434" s="102"/>
      <c r="AI434" s="102"/>
      <c r="AL434" s="102"/>
      <c r="AO434" s="102"/>
      <c r="AR434" s="102"/>
      <c r="AU434" s="102"/>
      <c r="AX434" s="102"/>
      <c r="BA434" s="102"/>
      <c r="BD434" s="102"/>
      <c r="BG434" s="102"/>
      <c r="BJ434" s="102"/>
      <c r="BM434" s="102"/>
      <c r="BQ434" s="102"/>
      <c r="BT434" s="102"/>
    </row>
    <row r="435" spans="3:72" x14ac:dyDescent="0.25">
      <c r="C435" s="102"/>
      <c r="H435" s="102"/>
      <c r="K435" s="102"/>
      <c r="N435" s="102"/>
      <c r="Q435" s="102"/>
      <c r="T435" s="102"/>
      <c r="W435" s="102"/>
      <c r="Z435" s="102"/>
      <c r="AC435" s="102"/>
      <c r="AF435" s="102"/>
      <c r="AI435" s="102"/>
      <c r="AL435" s="102"/>
      <c r="AO435" s="102"/>
      <c r="AR435" s="102"/>
      <c r="AU435" s="102"/>
      <c r="AX435" s="102"/>
      <c r="BA435" s="102"/>
      <c r="BD435" s="102"/>
      <c r="BG435" s="102"/>
      <c r="BJ435" s="102"/>
      <c r="BM435" s="102"/>
      <c r="BQ435" s="102"/>
      <c r="BT435" s="102"/>
    </row>
    <row r="436" spans="3:72" x14ac:dyDescent="0.25">
      <c r="C436" s="102"/>
      <c r="H436" s="102"/>
      <c r="K436" s="102"/>
      <c r="N436" s="102"/>
      <c r="Q436" s="102"/>
      <c r="T436" s="102"/>
      <c r="W436" s="102"/>
      <c r="Z436" s="102"/>
      <c r="AC436" s="102"/>
      <c r="AF436" s="102"/>
      <c r="AI436" s="102"/>
      <c r="AL436" s="102"/>
      <c r="AO436" s="102"/>
      <c r="AR436" s="102"/>
      <c r="AU436" s="102"/>
      <c r="AX436" s="102"/>
      <c r="BA436" s="102"/>
      <c r="BD436" s="102"/>
      <c r="BG436" s="102"/>
      <c r="BJ436" s="102"/>
      <c r="BM436" s="102"/>
      <c r="BQ436" s="102"/>
      <c r="BT436" s="102"/>
    </row>
    <row r="437" spans="3:72" x14ac:dyDescent="0.25">
      <c r="C437" s="102"/>
      <c r="H437" s="102"/>
      <c r="K437" s="102"/>
      <c r="N437" s="102"/>
      <c r="Q437" s="102"/>
      <c r="T437" s="102"/>
      <c r="W437" s="102"/>
      <c r="Z437" s="102"/>
      <c r="AC437" s="102"/>
      <c r="AF437" s="102"/>
      <c r="AI437" s="102"/>
      <c r="AL437" s="102"/>
      <c r="AO437" s="102"/>
      <c r="AR437" s="102"/>
      <c r="AU437" s="102"/>
      <c r="AX437" s="102"/>
      <c r="BA437" s="102"/>
      <c r="BD437" s="102"/>
      <c r="BG437" s="102"/>
      <c r="BJ437" s="102"/>
      <c r="BM437" s="102"/>
      <c r="BQ437" s="102"/>
      <c r="BT437" s="102"/>
    </row>
    <row r="438" spans="3:72" x14ac:dyDescent="0.25">
      <c r="C438" s="102"/>
      <c r="H438" s="102"/>
      <c r="K438" s="102"/>
      <c r="N438" s="102"/>
      <c r="Q438" s="102"/>
      <c r="T438" s="102"/>
      <c r="W438" s="102"/>
      <c r="Z438" s="102"/>
      <c r="AC438" s="102"/>
      <c r="AF438" s="102"/>
      <c r="AI438" s="102"/>
      <c r="AL438" s="102"/>
      <c r="AO438" s="102"/>
      <c r="AR438" s="102"/>
      <c r="AU438" s="102"/>
      <c r="AX438" s="102"/>
      <c r="BA438" s="102"/>
      <c r="BD438" s="102"/>
      <c r="BG438" s="102"/>
      <c r="BJ438" s="102"/>
      <c r="BM438" s="102"/>
      <c r="BQ438" s="102"/>
      <c r="BT438" s="102"/>
    </row>
    <row r="439" spans="3:72" x14ac:dyDescent="0.25">
      <c r="C439" s="102"/>
      <c r="H439" s="102"/>
      <c r="K439" s="102"/>
      <c r="N439" s="102"/>
      <c r="Q439" s="102"/>
      <c r="T439" s="102"/>
      <c r="W439" s="102"/>
      <c r="Z439" s="102"/>
      <c r="AC439" s="102"/>
      <c r="AF439" s="102"/>
      <c r="AI439" s="102"/>
      <c r="AL439" s="102"/>
      <c r="AO439" s="102"/>
      <c r="AR439" s="102"/>
      <c r="AU439" s="102"/>
      <c r="AX439" s="102"/>
      <c r="BA439" s="102"/>
      <c r="BD439" s="102"/>
      <c r="BG439" s="102"/>
      <c r="BJ439" s="102"/>
      <c r="BM439" s="102"/>
      <c r="BQ439" s="102"/>
      <c r="BT439" s="102"/>
    </row>
    <row r="440" spans="3:72" x14ac:dyDescent="0.25">
      <c r="C440" s="102"/>
      <c r="H440" s="102"/>
      <c r="K440" s="102"/>
      <c r="N440" s="102"/>
      <c r="Q440" s="102"/>
      <c r="T440" s="102"/>
      <c r="W440" s="102"/>
      <c r="Z440" s="102"/>
      <c r="AC440" s="102"/>
      <c r="AF440" s="102"/>
      <c r="AI440" s="102"/>
      <c r="AL440" s="102"/>
      <c r="AO440" s="102"/>
      <c r="AR440" s="102"/>
      <c r="AU440" s="102"/>
      <c r="AX440" s="102"/>
      <c r="BA440" s="102"/>
      <c r="BD440" s="102"/>
      <c r="BG440" s="102"/>
      <c r="BJ440" s="102"/>
      <c r="BM440" s="102"/>
      <c r="BQ440" s="102"/>
      <c r="BT440" s="102"/>
    </row>
    <row r="441" spans="3:72" x14ac:dyDescent="0.25">
      <c r="C441" s="102"/>
      <c r="H441" s="102"/>
      <c r="K441" s="102"/>
      <c r="N441" s="102"/>
      <c r="Q441" s="102"/>
      <c r="T441" s="102"/>
      <c r="W441" s="102"/>
      <c r="Z441" s="102"/>
      <c r="AC441" s="102"/>
      <c r="AF441" s="102"/>
      <c r="AI441" s="102"/>
      <c r="AL441" s="102"/>
      <c r="AO441" s="102"/>
      <c r="AR441" s="102"/>
      <c r="AU441" s="102"/>
      <c r="AX441" s="102"/>
      <c r="BA441" s="102"/>
      <c r="BD441" s="102"/>
      <c r="BG441" s="102"/>
      <c r="BJ441" s="102"/>
      <c r="BM441" s="102"/>
      <c r="BQ441" s="102"/>
      <c r="BT441" s="102"/>
    </row>
    <row r="442" spans="3:72" x14ac:dyDescent="0.25">
      <c r="C442" s="102"/>
      <c r="H442" s="102"/>
      <c r="K442" s="102"/>
      <c r="N442" s="102"/>
      <c r="Q442" s="102"/>
      <c r="T442" s="102"/>
      <c r="W442" s="102"/>
      <c r="Z442" s="102"/>
      <c r="AC442" s="102"/>
      <c r="AF442" s="102"/>
      <c r="AI442" s="102"/>
      <c r="AL442" s="102"/>
      <c r="AO442" s="102"/>
      <c r="AR442" s="102"/>
      <c r="AU442" s="102"/>
      <c r="AX442" s="102"/>
      <c r="BA442" s="102"/>
      <c r="BD442" s="102"/>
      <c r="BG442" s="102"/>
      <c r="BJ442" s="102"/>
      <c r="BM442" s="102"/>
      <c r="BQ442" s="102"/>
      <c r="BT442" s="102"/>
    </row>
    <row r="443" spans="3:72" x14ac:dyDescent="0.25">
      <c r="C443" s="102"/>
      <c r="H443" s="102"/>
      <c r="K443" s="102"/>
      <c r="N443" s="102"/>
      <c r="Q443" s="102"/>
      <c r="T443" s="102"/>
      <c r="W443" s="102"/>
      <c r="Z443" s="102"/>
      <c r="AC443" s="102"/>
      <c r="AF443" s="102"/>
      <c r="AI443" s="102"/>
      <c r="AL443" s="102"/>
      <c r="AO443" s="102"/>
      <c r="AR443" s="102"/>
      <c r="AU443" s="102"/>
      <c r="AX443" s="102"/>
      <c r="BA443" s="102"/>
      <c r="BD443" s="102"/>
      <c r="BG443" s="102"/>
      <c r="BJ443" s="102"/>
      <c r="BM443" s="102"/>
      <c r="BQ443" s="102"/>
      <c r="BT443" s="102"/>
    </row>
    <row r="444" spans="3:72" x14ac:dyDescent="0.25">
      <c r="C444" s="102"/>
      <c r="H444" s="102"/>
      <c r="K444" s="102"/>
      <c r="N444" s="102"/>
      <c r="Q444" s="102"/>
      <c r="T444" s="102"/>
      <c r="W444" s="102"/>
      <c r="Z444" s="102"/>
      <c r="AC444" s="102"/>
      <c r="AF444" s="102"/>
      <c r="AI444" s="102"/>
      <c r="AL444" s="102"/>
      <c r="AO444" s="102"/>
      <c r="AR444" s="102"/>
      <c r="AU444" s="102"/>
      <c r="AX444" s="102"/>
      <c r="BA444" s="102"/>
      <c r="BD444" s="102"/>
      <c r="BG444" s="102"/>
      <c r="BJ444" s="102"/>
      <c r="BM444" s="102"/>
      <c r="BQ444" s="102"/>
      <c r="BT444" s="102"/>
    </row>
    <row r="445" spans="3:72" x14ac:dyDescent="0.25">
      <c r="C445" s="102"/>
      <c r="H445" s="102"/>
      <c r="K445" s="102"/>
      <c r="N445" s="102"/>
      <c r="Q445" s="102"/>
      <c r="T445" s="102"/>
      <c r="W445" s="102"/>
      <c r="Z445" s="102"/>
      <c r="AC445" s="102"/>
      <c r="AF445" s="102"/>
      <c r="AI445" s="102"/>
      <c r="AL445" s="102"/>
      <c r="AO445" s="102"/>
      <c r="AR445" s="102"/>
      <c r="AU445" s="102"/>
      <c r="AX445" s="102"/>
      <c r="BA445" s="102"/>
      <c r="BD445" s="102"/>
      <c r="BG445" s="102"/>
      <c r="BJ445" s="102"/>
      <c r="BM445" s="102"/>
      <c r="BQ445" s="102"/>
      <c r="BT445" s="102"/>
    </row>
    <row r="446" spans="3:72" x14ac:dyDescent="0.25">
      <c r="C446" s="102"/>
      <c r="H446" s="102"/>
      <c r="K446" s="102"/>
      <c r="N446" s="102"/>
      <c r="Q446" s="102"/>
      <c r="T446" s="102"/>
      <c r="W446" s="102"/>
      <c r="Z446" s="102"/>
      <c r="AC446" s="102"/>
      <c r="AF446" s="102"/>
      <c r="AI446" s="102"/>
      <c r="AL446" s="102"/>
      <c r="AO446" s="102"/>
      <c r="AR446" s="102"/>
      <c r="AU446" s="102"/>
      <c r="AX446" s="102"/>
      <c r="BA446" s="102"/>
      <c r="BD446" s="102"/>
      <c r="BG446" s="102"/>
      <c r="BJ446" s="102"/>
      <c r="BM446" s="102"/>
      <c r="BQ446" s="102"/>
      <c r="BT446" s="102"/>
    </row>
    <row r="447" spans="3:72" x14ac:dyDescent="0.25">
      <c r="C447" s="102"/>
      <c r="H447" s="102"/>
      <c r="K447" s="102"/>
      <c r="N447" s="102"/>
      <c r="Q447" s="102"/>
      <c r="T447" s="102"/>
      <c r="W447" s="102"/>
      <c r="Z447" s="102"/>
      <c r="AC447" s="102"/>
      <c r="AF447" s="102"/>
      <c r="AI447" s="102"/>
      <c r="AL447" s="102"/>
      <c r="AO447" s="102"/>
      <c r="AR447" s="102"/>
      <c r="AU447" s="102"/>
      <c r="AX447" s="102"/>
      <c r="BA447" s="102"/>
      <c r="BD447" s="102"/>
      <c r="BG447" s="102"/>
      <c r="BJ447" s="102"/>
      <c r="BM447" s="102"/>
      <c r="BQ447" s="102"/>
      <c r="BT447" s="102"/>
    </row>
    <row r="448" spans="3:72" x14ac:dyDescent="0.25">
      <c r="C448" s="102"/>
      <c r="H448" s="102"/>
      <c r="K448" s="102"/>
      <c r="N448" s="102"/>
      <c r="Q448" s="102"/>
      <c r="T448" s="102"/>
      <c r="W448" s="102"/>
      <c r="Z448" s="102"/>
      <c r="AC448" s="102"/>
      <c r="AF448" s="102"/>
      <c r="AI448" s="102"/>
      <c r="AL448" s="102"/>
      <c r="AO448" s="102"/>
      <c r="AR448" s="102"/>
      <c r="AU448" s="102"/>
      <c r="AX448" s="102"/>
      <c r="BA448" s="102"/>
      <c r="BD448" s="102"/>
      <c r="BG448" s="102"/>
      <c r="BJ448" s="102"/>
      <c r="BM448" s="102"/>
      <c r="BQ448" s="102"/>
      <c r="BT448" s="102"/>
    </row>
    <row r="449" spans="3:72" x14ac:dyDescent="0.25">
      <c r="C449" s="102"/>
      <c r="H449" s="102"/>
      <c r="K449" s="102"/>
      <c r="N449" s="102"/>
      <c r="Q449" s="102"/>
      <c r="T449" s="102"/>
      <c r="W449" s="102"/>
      <c r="Z449" s="102"/>
      <c r="AC449" s="102"/>
      <c r="AF449" s="102"/>
      <c r="AI449" s="102"/>
      <c r="AL449" s="102"/>
      <c r="AO449" s="102"/>
      <c r="AR449" s="102"/>
      <c r="AU449" s="102"/>
      <c r="AX449" s="102"/>
      <c r="BA449" s="102"/>
      <c r="BD449" s="102"/>
      <c r="BG449" s="102"/>
      <c r="BJ449" s="102"/>
      <c r="BM449" s="102"/>
      <c r="BQ449" s="102"/>
      <c r="BT449" s="102"/>
    </row>
    <row r="450" spans="3:72" x14ac:dyDescent="0.25">
      <c r="C450" s="102"/>
      <c r="H450" s="102"/>
      <c r="K450" s="102"/>
      <c r="N450" s="102"/>
      <c r="Q450" s="102"/>
      <c r="T450" s="102"/>
      <c r="W450" s="102"/>
      <c r="Z450" s="102"/>
      <c r="AC450" s="102"/>
      <c r="AF450" s="102"/>
      <c r="AI450" s="102"/>
      <c r="AL450" s="102"/>
      <c r="AO450" s="102"/>
      <c r="AR450" s="102"/>
      <c r="AU450" s="102"/>
      <c r="AX450" s="102"/>
      <c r="BA450" s="102"/>
      <c r="BD450" s="102"/>
      <c r="BG450" s="102"/>
      <c r="BJ450" s="102"/>
      <c r="BM450" s="102"/>
      <c r="BQ450" s="102"/>
      <c r="BT450" s="102"/>
    </row>
    <row r="451" spans="3:72" x14ac:dyDescent="0.25">
      <c r="C451" s="102"/>
      <c r="H451" s="102"/>
      <c r="K451" s="102"/>
      <c r="N451" s="102"/>
      <c r="Q451" s="102"/>
      <c r="T451" s="102"/>
      <c r="W451" s="102"/>
      <c r="Z451" s="102"/>
      <c r="AC451" s="102"/>
      <c r="AF451" s="102"/>
      <c r="AI451" s="102"/>
      <c r="AL451" s="102"/>
      <c r="AO451" s="102"/>
      <c r="AR451" s="102"/>
      <c r="AU451" s="102"/>
      <c r="AX451" s="102"/>
      <c r="BA451" s="102"/>
      <c r="BD451" s="102"/>
      <c r="BG451" s="102"/>
      <c r="BJ451" s="102"/>
      <c r="BM451" s="102"/>
      <c r="BQ451" s="102"/>
      <c r="BT451" s="102"/>
    </row>
    <row r="452" spans="3:72" x14ac:dyDescent="0.25">
      <c r="C452" s="102"/>
      <c r="H452" s="102"/>
      <c r="K452" s="102"/>
      <c r="N452" s="102"/>
      <c r="Q452" s="102"/>
      <c r="T452" s="102"/>
      <c r="W452" s="102"/>
      <c r="Z452" s="102"/>
      <c r="AC452" s="102"/>
      <c r="AF452" s="102"/>
      <c r="AI452" s="102"/>
      <c r="AL452" s="102"/>
      <c r="AO452" s="102"/>
      <c r="AR452" s="102"/>
      <c r="AU452" s="102"/>
      <c r="AX452" s="102"/>
      <c r="BA452" s="102"/>
      <c r="BD452" s="102"/>
      <c r="BG452" s="102"/>
      <c r="BJ452" s="102"/>
      <c r="BM452" s="102"/>
      <c r="BQ452" s="102"/>
      <c r="BT452" s="102"/>
    </row>
    <row r="453" spans="3:72" x14ac:dyDescent="0.25">
      <c r="C453" s="102"/>
      <c r="H453" s="102"/>
      <c r="K453" s="102"/>
      <c r="N453" s="102"/>
      <c r="Q453" s="102"/>
      <c r="T453" s="102"/>
      <c r="W453" s="102"/>
      <c r="Z453" s="102"/>
      <c r="AC453" s="102"/>
      <c r="AF453" s="102"/>
      <c r="AI453" s="102"/>
      <c r="AL453" s="102"/>
      <c r="AO453" s="102"/>
      <c r="AR453" s="102"/>
      <c r="AU453" s="102"/>
      <c r="AX453" s="102"/>
      <c r="BA453" s="102"/>
      <c r="BD453" s="102"/>
      <c r="BG453" s="102"/>
      <c r="BJ453" s="102"/>
      <c r="BM453" s="102"/>
      <c r="BQ453" s="102"/>
      <c r="BT453" s="102"/>
    </row>
    <row r="454" spans="3:72" x14ac:dyDescent="0.25">
      <c r="C454" s="102"/>
      <c r="H454" s="102"/>
      <c r="K454" s="102"/>
      <c r="N454" s="102"/>
      <c r="Q454" s="102"/>
      <c r="T454" s="102"/>
      <c r="W454" s="102"/>
      <c r="Z454" s="102"/>
      <c r="AC454" s="102"/>
      <c r="AF454" s="102"/>
      <c r="AI454" s="102"/>
      <c r="AL454" s="102"/>
      <c r="AO454" s="102"/>
      <c r="AR454" s="102"/>
      <c r="AU454" s="102"/>
      <c r="AX454" s="102"/>
      <c r="BA454" s="102"/>
      <c r="BD454" s="102"/>
      <c r="BG454" s="102"/>
      <c r="BJ454" s="102"/>
      <c r="BM454" s="102"/>
      <c r="BQ454" s="102"/>
      <c r="BT454" s="102"/>
    </row>
    <row r="455" spans="3:72" x14ac:dyDescent="0.25">
      <c r="C455" s="102"/>
      <c r="H455" s="102"/>
      <c r="K455" s="102"/>
      <c r="N455" s="102"/>
      <c r="Q455" s="102"/>
      <c r="T455" s="102"/>
      <c r="W455" s="102"/>
      <c r="Z455" s="102"/>
      <c r="AC455" s="102"/>
      <c r="AF455" s="102"/>
      <c r="AI455" s="102"/>
      <c r="AL455" s="102"/>
      <c r="AO455" s="102"/>
      <c r="AR455" s="102"/>
      <c r="AU455" s="102"/>
      <c r="AX455" s="102"/>
      <c r="BA455" s="102"/>
      <c r="BD455" s="102"/>
      <c r="BG455" s="102"/>
      <c r="BJ455" s="102"/>
      <c r="BM455" s="102"/>
      <c r="BQ455" s="102"/>
      <c r="BT455" s="102"/>
    </row>
    <row r="456" spans="3:72" x14ac:dyDescent="0.25">
      <c r="C456" s="102"/>
      <c r="H456" s="102"/>
      <c r="K456" s="102"/>
      <c r="N456" s="102"/>
      <c r="Q456" s="102"/>
      <c r="T456" s="102"/>
      <c r="W456" s="102"/>
      <c r="Z456" s="102"/>
      <c r="AC456" s="102"/>
      <c r="AF456" s="102"/>
      <c r="AI456" s="102"/>
      <c r="AL456" s="102"/>
      <c r="AO456" s="102"/>
      <c r="AR456" s="102"/>
      <c r="AU456" s="102"/>
      <c r="AX456" s="102"/>
      <c r="BA456" s="102"/>
      <c r="BD456" s="102"/>
      <c r="BG456" s="102"/>
      <c r="BJ456" s="102"/>
      <c r="BM456" s="102"/>
      <c r="BQ456" s="102"/>
      <c r="BT456" s="102"/>
    </row>
    <row r="457" spans="3:72" x14ac:dyDescent="0.25">
      <c r="C457" s="102"/>
      <c r="H457" s="102"/>
      <c r="K457" s="102"/>
      <c r="N457" s="102"/>
      <c r="Q457" s="102"/>
      <c r="T457" s="102"/>
      <c r="W457" s="102"/>
      <c r="Z457" s="102"/>
      <c r="AC457" s="102"/>
      <c r="AF457" s="102"/>
      <c r="AI457" s="102"/>
      <c r="AL457" s="102"/>
      <c r="AO457" s="102"/>
      <c r="AR457" s="102"/>
      <c r="AU457" s="102"/>
      <c r="AX457" s="102"/>
      <c r="BA457" s="102"/>
      <c r="BD457" s="102"/>
      <c r="BG457" s="102"/>
      <c r="BJ457" s="102"/>
      <c r="BM457" s="102"/>
      <c r="BQ457" s="102"/>
      <c r="BT457" s="102"/>
    </row>
    <row r="458" spans="3:72" x14ac:dyDescent="0.25">
      <c r="C458" s="102"/>
      <c r="H458" s="102"/>
      <c r="K458" s="102"/>
      <c r="N458" s="102"/>
      <c r="Q458" s="102"/>
      <c r="T458" s="102"/>
      <c r="W458" s="102"/>
      <c r="Z458" s="102"/>
      <c r="AC458" s="102"/>
      <c r="AF458" s="102"/>
      <c r="AI458" s="102"/>
      <c r="AL458" s="102"/>
      <c r="AO458" s="102"/>
      <c r="AR458" s="102"/>
      <c r="AU458" s="102"/>
      <c r="AX458" s="102"/>
      <c r="BA458" s="102"/>
      <c r="BD458" s="102"/>
      <c r="BG458" s="102"/>
      <c r="BJ458" s="102"/>
      <c r="BM458" s="102"/>
      <c r="BQ458" s="102"/>
      <c r="BT458" s="102"/>
    </row>
    <row r="459" spans="3:72" x14ac:dyDescent="0.25">
      <c r="C459" s="102"/>
      <c r="H459" s="102"/>
      <c r="K459" s="102"/>
      <c r="N459" s="102"/>
      <c r="Q459" s="102"/>
      <c r="T459" s="102"/>
      <c r="W459" s="102"/>
      <c r="Z459" s="102"/>
      <c r="AC459" s="102"/>
      <c r="AF459" s="102"/>
      <c r="AI459" s="102"/>
      <c r="AL459" s="102"/>
      <c r="AO459" s="102"/>
      <c r="AR459" s="102"/>
      <c r="AU459" s="102"/>
      <c r="AX459" s="102"/>
      <c r="BA459" s="102"/>
      <c r="BD459" s="102"/>
      <c r="BG459" s="102"/>
      <c r="BJ459" s="102"/>
      <c r="BM459" s="102"/>
      <c r="BQ459" s="102"/>
      <c r="BT459" s="102"/>
    </row>
    <row r="460" spans="3:72" x14ac:dyDescent="0.25">
      <c r="C460" s="102"/>
      <c r="H460" s="102"/>
      <c r="K460" s="102"/>
      <c r="N460" s="102"/>
      <c r="Q460" s="102"/>
      <c r="T460" s="102"/>
      <c r="W460" s="102"/>
      <c r="Z460" s="102"/>
      <c r="AC460" s="102"/>
      <c r="AF460" s="102"/>
      <c r="AI460" s="102"/>
      <c r="AL460" s="102"/>
      <c r="AO460" s="102"/>
      <c r="AR460" s="102"/>
      <c r="AU460" s="102"/>
      <c r="AX460" s="102"/>
      <c r="BA460" s="102"/>
      <c r="BD460" s="102"/>
      <c r="BG460" s="102"/>
      <c r="BJ460" s="102"/>
      <c r="BM460" s="102"/>
      <c r="BQ460" s="102"/>
      <c r="BT460" s="102"/>
    </row>
    <row r="461" spans="3:72" x14ac:dyDescent="0.25">
      <c r="C461" s="102"/>
      <c r="H461" s="102"/>
      <c r="K461" s="102"/>
      <c r="N461" s="102"/>
      <c r="Q461" s="102"/>
      <c r="T461" s="102"/>
      <c r="W461" s="102"/>
      <c r="Z461" s="102"/>
      <c r="AC461" s="102"/>
      <c r="AF461" s="102"/>
      <c r="AI461" s="102"/>
      <c r="AL461" s="102"/>
      <c r="AO461" s="102"/>
      <c r="AR461" s="102"/>
      <c r="AU461" s="102"/>
      <c r="AX461" s="102"/>
      <c r="BA461" s="102"/>
      <c r="BD461" s="102"/>
      <c r="BG461" s="102"/>
      <c r="BJ461" s="102"/>
      <c r="BM461" s="102"/>
      <c r="BQ461" s="102"/>
      <c r="BT461" s="102"/>
    </row>
    <row r="462" spans="3:72" x14ac:dyDescent="0.25">
      <c r="C462" s="102"/>
      <c r="H462" s="102"/>
      <c r="K462" s="102"/>
      <c r="N462" s="102"/>
      <c r="Q462" s="102"/>
      <c r="T462" s="102"/>
      <c r="W462" s="102"/>
      <c r="Z462" s="102"/>
      <c r="AC462" s="102"/>
      <c r="AF462" s="102"/>
      <c r="AI462" s="102"/>
      <c r="AL462" s="102"/>
      <c r="AO462" s="102"/>
      <c r="AR462" s="102"/>
      <c r="AU462" s="102"/>
      <c r="AX462" s="102"/>
      <c r="BA462" s="102"/>
      <c r="BD462" s="102"/>
      <c r="BG462" s="102"/>
      <c r="BJ462" s="102"/>
      <c r="BM462" s="102"/>
      <c r="BQ462" s="102"/>
      <c r="BT462" s="102"/>
    </row>
    <row r="463" spans="3:72" x14ac:dyDescent="0.25">
      <c r="C463" s="102"/>
      <c r="H463" s="102"/>
      <c r="K463" s="102"/>
      <c r="N463" s="102"/>
      <c r="Q463" s="102"/>
      <c r="T463" s="102"/>
      <c r="W463" s="102"/>
      <c r="Z463" s="102"/>
      <c r="AC463" s="102"/>
      <c r="AF463" s="102"/>
      <c r="AI463" s="102"/>
      <c r="AL463" s="102"/>
      <c r="AO463" s="102"/>
      <c r="AR463" s="102"/>
      <c r="AU463" s="102"/>
      <c r="AX463" s="102"/>
      <c r="BA463" s="102"/>
      <c r="BD463" s="102"/>
      <c r="BG463" s="102"/>
      <c r="BJ463" s="102"/>
      <c r="BM463" s="102"/>
      <c r="BQ463" s="102"/>
      <c r="BT463" s="102"/>
    </row>
    <row r="464" spans="3:72" x14ac:dyDescent="0.25">
      <c r="C464" s="102"/>
      <c r="H464" s="102"/>
      <c r="K464" s="102"/>
      <c r="N464" s="102"/>
      <c r="Q464" s="102"/>
      <c r="T464" s="102"/>
      <c r="W464" s="102"/>
      <c r="Z464" s="102"/>
      <c r="AC464" s="102"/>
      <c r="AF464" s="102"/>
      <c r="AI464" s="102"/>
      <c r="AL464" s="102"/>
      <c r="AO464" s="102"/>
      <c r="AR464" s="102"/>
      <c r="AU464" s="102"/>
      <c r="AX464" s="102"/>
      <c r="BA464" s="102"/>
      <c r="BD464" s="102"/>
      <c r="BG464" s="102"/>
      <c r="BJ464" s="102"/>
      <c r="BM464" s="102"/>
      <c r="BQ464" s="102"/>
      <c r="BT464" s="102"/>
    </row>
    <row r="465" spans="3:72" x14ac:dyDescent="0.25">
      <c r="C465" s="102"/>
      <c r="H465" s="102"/>
      <c r="K465" s="102"/>
      <c r="N465" s="102"/>
      <c r="Q465" s="102"/>
      <c r="T465" s="102"/>
      <c r="W465" s="102"/>
      <c r="Z465" s="102"/>
      <c r="AC465" s="102"/>
      <c r="AF465" s="102"/>
      <c r="AI465" s="102"/>
      <c r="AL465" s="102"/>
      <c r="AO465" s="102"/>
      <c r="AR465" s="102"/>
      <c r="AU465" s="102"/>
      <c r="AX465" s="102"/>
      <c r="BA465" s="102"/>
      <c r="BD465" s="102"/>
      <c r="BG465" s="102"/>
      <c r="BJ465" s="102"/>
      <c r="BM465" s="102"/>
      <c r="BQ465" s="102"/>
      <c r="BT465" s="102"/>
    </row>
  </sheetData>
  <mergeCells count="9">
    <mergeCell ref="A76:A87"/>
    <mergeCell ref="A42:A50"/>
    <mergeCell ref="A51:A63"/>
    <mergeCell ref="A64:A75"/>
    <mergeCell ref="A2:A5"/>
    <mergeCell ref="A6:A13"/>
    <mergeCell ref="A14:A19"/>
    <mergeCell ref="A20:A28"/>
    <mergeCell ref="A29:A4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84"/>
  <sheetViews>
    <sheetView zoomScaleNormal="100" workbookViewId="0">
      <pane ySplit="1" topLeftCell="A28" activePane="bottomLeft" state="frozen"/>
      <selection pane="bottomLeft" sqref="A1:XFD1048576"/>
    </sheetView>
  </sheetViews>
  <sheetFormatPr defaultColWidth="9.140625" defaultRowHeight="15" x14ac:dyDescent="0.25"/>
  <cols>
    <col min="1" max="1" width="13.85546875" style="102" bestFit="1" customWidth="1"/>
    <col min="2" max="2" width="13.85546875" style="103" bestFit="1" customWidth="1"/>
    <col min="3" max="3" width="42.5703125" style="102" customWidth="1"/>
    <col min="4" max="4" width="17.28515625" style="102" bestFit="1" customWidth="1"/>
    <col min="5" max="5" width="15.5703125" style="102" customWidth="1"/>
    <col min="6" max="7" width="13.42578125" style="104" customWidth="1"/>
    <col min="8" max="8" width="17.28515625" style="102" customWidth="1"/>
    <col min="9" max="9" width="15.5703125" style="102" bestFit="1" customWidth="1"/>
    <col min="10" max="10" width="13.42578125" style="104" bestFit="1" customWidth="1"/>
    <col min="11" max="11" width="17.28515625" style="102" customWidth="1"/>
    <col min="12" max="12" width="15.5703125" style="102" bestFit="1" customWidth="1"/>
    <col min="13" max="13" width="13.42578125" style="104" bestFit="1" customWidth="1"/>
    <col min="14" max="14" width="17.28515625" style="102" customWidth="1"/>
    <col min="15" max="15" width="15.5703125" style="102" customWidth="1"/>
    <col min="16" max="16" width="13.42578125" style="104" bestFit="1" customWidth="1"/>
    <col min="17" max="17" width="17.28515625" style="102" customWidth="1"/>
    <col min="18" max="18" width="15.5703125" style="102" bestFit="1" customWidth="1"/>
    <col min="19" max="19" width="13.42578125" style="104" bestFit="1" customWidth="1"/>
    <col min="20" max="20" width="17.28515625" style="102" customWidth="1"/>
    <col min="21" max="21" width="15.5703125" style="102" bestFit="1" customWidth="1"/>
    <col min="22" max="22" width="13.42578125" style="104" bestFit="1" customWidth="1"/>
    <col min="23" max="23" width="17.28515625" style="102" customWidth="1"/>
    <col min="24" max="24" width="15.5703125" style="102" bestFit="1" customWidth="1"/>
    <col min="25" max="25" width="13.42578125" style="104" bestFit="1" customWidth="1"/>
    <col min="26" max="26" width="17.28515625" style="102" customWidth="1"/>
    <col min="27" max="27" width="15.5703125" style="102" bestFit="1" customWidth="1"/>
    <col min="28" max="28" width="13.42578125" style="104" bestFit="1" customWidth="1"/>
    <col min="29" max="29" width="17.28515625" style="102" customWidth="1"/>
    <col min="30" max="30" width="15.5703125" style="102" bestFit="1" customWidth="1"/>
    <col min="31" max="31" width="13.42578125" style="104" bestFit="1" customWidth="1"/>
    <col min="32" max="32" width="17.28515625" style="102" customWidth="1"/>
    <col min="33" max="33" width="15.5703125" style="102" bestFit="1" customWidth="1"/>
    <col min="34" max="34" width="13.42578125" style="104" bestFit="1" customWidth="1"/>
    <col min="35" max="35" width="17.28515625" style="102" customWidth="1"/>
    <col min="36" max="36" width="15.5703125" style="102" bestFit="1" customWidth="1"/>
    <col min="37" max="37" width="13.42578125" style="104" bestFit="1" customWidth="1"/>
    <col min="38" max="38" width="17.28515625" style="102" customWidth="1"/>
    <col min="39" max="39" width="15.5703125" style="102" bestFit="1" customWidth="1"/>
    <col min="40" max="40" width="13.42578125" style="104" bestFit="1" customWidth="1"/>
    <col min="41" max="41" width="17.28515625" style="102" customWidth="1"/>
    <col min="42" max="42" width="15.5703125" style="102" bestFit="1" customWidth="1"/>
    <col min="43" max="43" width="13.42578125" style="104" bestFit="1" customWidth="1"/>
    <col min="44" max="44" width="17.28515625" style="102" customWidth="1"/>
    <col min="45" max="45" width="15.5703125" style="102" bestFit="1" customWidth="1"/>
    <col min="46" max="46" width="13.42578125" style="104" bestFit="1" customWidth="1"/>
    <col min="47" max="47" width="17.28515625" style="102" customWidth="1"/>
    <col min="48" max="48" width="15.5703125" style="102" bestFit="1" customWidth="1"/>
    <col min="49" max="49" width="13.42578125" style="104" bestFit="1" customWidth="1"/>
    <col min="50" max="50" width="17.28515625" style="102" customWidth="1"/>
    <col min="51" max="51" width="15.5703125" style="102" bestFit="1" customWidth="1"/>
    <col min="52" max="52" width="13.42578125" style="104" bestFit="1" customWidth="1"/>
    <col min="53" max="53" width="17.28515625" style="102" customWidth="1"/>
    <col min="54" max="54" width="15.5703125" style="102" bestFit="1" customWidth="1"/>
    <col min="55" max="55" width="13.42578125" style="104" bestFit="1" customWidth="1"/>
    <col min="56" max="56" width="17.28515625" style="102" customWidth="1"/>
    <col min="57" max="57" width="15.5703125" style="102" bestFit="1" customWidth="1"/>
    <col min="58" max="58" width="13.42578125" style="104" bestFit="1" customWidth="1"/>
    <col min="59" max="59" width="17.28515625" style="102" customWidth="1"/>
    <col min="60" max="60" width="15.5703125" style="102" bestFit="1" customWidth="1"/>
    <col min="61" max="61" width="13.42578125" style="104" bestFit="1" customWidth="1"/>
    <col min="62" max="62" width="17.28515625" style="102" customWidth="1"/>
    <col min="63" max="63" width="15.5703125" style="102" bestFit="1" customWidth="1"/>
    <col min="64" max="64" width="13.42578125" style="104" bestFit="1" customWidth="1"/>
    <col min="65" max="65" width="17.28515625" style="102" customWidth="1"/>
    <col min="66" max="66" width="15.5703125" style="102" bestFit="1" customWidth="1"/>
    <col min="67" max="67" width="13.42578125" style="104" bestFit="1" customWidth="1"/>
    <col min="68" max="68" width="17.28515625" style="102" customWidth="1"/>
    <col min="69" max="69" width="15.5703125" style="102" bestFit="1" customWidth="1"/>
    <col min="70" max="70" width="13.42578125" style="104" bestFit="1" customWidth="1"/>
    <col min="71" max="71" width="17.28515625" style="102" customWidth="1"/>
    <col min="72" max="72" width="15.5703125" style="102" bestFit="1" customWidth="1"/>
    <col min="73" max="73" width="13.42578125" style="104" bestFit="1" customWidth="1"/>
    <col min="74" max="74" width="17.28515625" style="102" customWidth="1"/>
    <col min="75" max="75" width="15.5703125" style="102" bestFit="1" customWidth="1"/>
    <col min="76" max="76" width="13.42578125" style="104" bestFit="1" customWidth="1"/>
    <col min="77" max="16384" width="9.140625" style="102"/>
  </cols>
  <sheetData>
    <row r="1" spans="1:76" s="100" customFormat="1" ht="15.75" thickBot="1" x14ac:dyDescent="0.3">
      <c r="A1" s="6" t="s">
        <v>93</v>
      </c>
      <c r="B1" s="17" t="s">
        <v>0</v>
      </c>
      <c r="C1" s="6" t="s">
        <v>2</v>
      </c>
      <c r="D1" s="6" t="s">
        <v>4</v>
      </c>
      <c r="E1" s="6" t="s">
        <v>6</v>
      </c>
      <c r="F1" s="7" t="s">
        <v>162</v>
      </c>
      <c r="G1" s="7" t="s">
        <v>163</v>
      </c>
      <c r="H1" s="6" t="s">
        <v>8</v>
      </c>
      <c r="I1" s="6" t="s">
        <v>18</v>
      </c>
      <c r="J1" s="7" t="s">
        <v>9</v>
      </c>
      <c r="K1" s="6" t="s">
        <v>8</v>
      </c>
      <c r="L1" s="6" t="s">
        <v>18</v>
      </c>
      <c r="M1" s="7" t="s">
        <v>9</v>
      </c>
      <c r="N1" s="6" t="s">
        <v>8</v>
      </c>
      <c r="O1" s="6" t="s">
        <v>18</v>
      </c>
      <c r="P1" s="7" t="s">
        <v>9</v>
      </c>
      <c r="Q1" s="6" t="s">
        <v>8</v>
      </c>
      <c r="R1" s="6" t="s">
        <v>18</v>
      </c>
      <c r="S1" s="7" t="s">
        <v>9</v>
      </c>
      <c r="T1" s="6" t="s">
        <v>8</v>
      </c>
      <c r="U1" s="6" t="s">
        <v>18</v>
      </c>
      <c r="V1" s="7" t="s">
        <v>9</v>
      </c>
      <c r="W1" s="6" t="s">
        <v>8</v>
      </c>
      <c r="X1" s="6" t="s">
        <v>18</v>
      </c>
      <c r="Y1" s="7" t="s">
        <v>9</v>
      </c>
      <c r="Z1" s="6" t="s">
        <v>8</v>
      </c>
      <c r="AA1" s="6" t="s">
        <v>18</v>
      </c>
      <c r="AB1" s="7" t="s">
        <v>9</v>
      </c>
      <c r="AC1" s="6" t="s">
        <v>8</v>
      </c>
      <c r="AD1" s="6" t="s">
        <v>18</v>
      </c>
      <c r="AE1" s="7" t="s">
        <v>9</v>
      </c>
      <c r="AF1" s="6" t="s">
        <v>8</v>
      </c>
      <c r="AG1" s="6" t="s">
        <v>18</v>
      </c>
      <c r="AH1" s="7" t="s">
        <v>9</v>
      </c>
      <c r="AI1" s="6" t="s">
        <v>8</v>
      </c>
      <c r="AJ1" s="6" t="s">
        <v>18</v>
      </c>
      <c r="AK1" s="7" t="s">
        <v>9</v>
      </c>
      <c r="AL1" s="6" t="s">
        <v>8</v>
      </c>
      <c r="AM1" s="6" t="s">
        <v>18</v>
      </c>
      <c r="AN1" s="7" t="s">
        <v>9</v>
      </c>
      <c r="AO1" s="6" t="s">
        <v>8</v>
      </c>
      <c r="AP1" s="6" t="s">
        <v>18</v>
      </c>
      <c r="AQ1" s="7" t="s">
        <v>9</v>
      </c>
      <c r="AR1" s="6" t="s">
        <v>8</v>
      </c>
      <c r="AS1" s="6" t="s">
        <v>18</v>
      </c>
      <c r="AT1" s="7" t="s">
        <v>9</v>
      </c>
      <c r="AU1" s="6" t="s">
        <v>8</v>
      </c>
      <c r="AV1" s="6" t="s">
        <v>18</v>
      </c>
      <c r="AW1" s="7" t="s">
        <v>9</v>
      </c>
      <c r="AX1" s="6" t="s">
        <v>8</v>
      </c>
      <c r="AY1" s="6" t="s">
        <v>18</v>
      </c>
      <c r="AZ1" s="7" t="s">
        <v>9</v>
      </c>
      <c r="BA1" s="6" t="s">
        <v>8</v>
      </c>
      <c r="BB1" s="6" t="s">
        <v>18</v>
      </c>
      <c r="BC1" s="7" t="s">
        <v>9</v>
      </c>
      <c r="BD1" s="6" t="s">
        <v>8</v>
      </c>
      <c r="BE1" s="6" t="s">
        <v>18</v>
      </c>
      <c r="BF1" s="7" t="s">
        <v>9</v>
      </c>
      <c r="BG1" s="6" t="s">
        <v>8</v>
      </c>
      <c r="BH1" s="6" t="s">
        <v>18</v>
      </c>
      <c r="BI1" s="7" t="s">
        <v>9</v>
      </c>
      <c r="BJ1" s="6" t="s">
        <v>8</v>
      </c>
      <c r="BK1" s="6" t="s">
        <v>18</v>
      </c>
      <c r="BL1" s="7" t="s">
        <v>9</v>
      </c>
      <c r="BM1" s="6" t="s">
        <v>8</v>
      </c>
      <c r="BN1" s="6" t="s">
        <v>18</v>
      </c>
      <c r="BO1" s="7" t="s">
        <v>9</v>
      </c>
      <c r="BP1" s="6" t="s">
        <v>8</v>
      </c>
      <c r="BQ1" s="6" t="s">
        <v>18</v>
      </c>
      <c r="BR1" s="7" t="s">
        <v>9</v>
      </c>
      <c r="BS1" s="6" t="s">
        <v>8</v>
      </c>
      <c r="BT1" s="6" t="s">
        <v>18</v>
      </c>
      <c r="BU1" s="7" t="s">
        <v>9</v>
      </c>
      <c r="BV1" s="6" t="s">
        <v>8</v>
      </c>
      <c r="BW1" s="6" t="s">
        <v>18</v>
      </c>
      <c r="BX1" s="7" t="s">
        <v>9</v>
      </c>
    </row>
    <row r="2" spans="1:76" s="101" customFormat="1" ht="45" x14ac:dyDescent="0.25">
      <c r="A2" s="134"/>
      <c r="B2" s="135" t="s">
        <v>1012</v>
      </c>
      <c r="C2" s="134" t="s">
        <v>1013</v>
      </c>
      <c r="D2" s="134" t="s">
        <v>234</v>
      </c>
      <c r="E2" s="134" t="s">
        <v>40</v>
      </c>
      <c r="F2" s="136">
        <v>30850</v>
      </c>
      <c r="G2" s="136"/>
      <c r="H2" s="137"/>
      <c r="I2" s="137"/>
      <c r="J2" s="138"/>
      <c r="K2" s="137"/>
      <c r="L2" s="137"/>
      <c r="M2" s="138"/>
      <c r="N2" s="137"/>
      <c r="O2" s="137"/>
      <c r="P2" s="138"/>
      <c r="Q2" s="137"/>
      <c r="R2" s="137"/>
      <c r="S2" s="138"/>
      <c r="T2" s="137"/>
      <c r="U2" s="137"/>
      <c r="V2" s="138"/>
      <c r="W2" s="137"/>
      <c r="X2" s="137"/>
      <c r="Y2" s="138"/>
      <c r="Z2" s="137"/>
      <c r="AA2" s="137"/>
      <c r="AB2" s="138"/>
      <c r="AC2" s="137"/>
      <c r="AD2" s="137"/>
      <c r="AE2" s="138"/>
      <c r="AF2" s="137"/>
      <c r="AG2" s="137"/>
      <c r="AH2" s="138"/>
      <c r="AI2" s="137"/>
      <c r="AJ2" s="137"/>
      <c r="AK2" s="138"/>
      <c r="AL2" s="137"/>
      <c r="AM2" s="137"/>
      <c r="AN2" s="138"/>
      <c r="AO2" s="137"/>
      <c r="AP2" s="137"/>
      <c r="AQ2" s="138"/>
      <c r="AR2" s="137"/>
      <c r="AS2" s="137"/>
      <c r="AT2" s="138"/>
      <c r="AU2" s="137"/>
      <c r="AV2" s="137"/>
      <c r="AW2" s="138"/>
      <c r="AX2" s="137"/>
      <c r="AY2" s="137"/>
      <c r="AZ2" s="138"/>
      <c r="BA2" s="137"/>
      <c r="BB2" s="137"/>
      <c r="BC2" s="138"/>
      <c r="BD2" s="137"/>
      <c r="BE2" s="137"/>
      <c r="BF2" s="138"/>
      <c r="BG2" s="137"/>
      <c r="BH2" s="137"/>
      <c r="BI2" s="138"/>
      <c r="BJ2" s="137"/>
      <c r="BK2" s="137"/>
      <c r="BL2" s="138"/>
      <c r="BM2" s="137"/>
      <c r="BN2" s="137"/>
      <c r="BO2" s="138"/>
      <c r="BP2" s="137"/>
      <c r="BQ2" s="137"/>
      <c r="BR2" s="138"/>
      <c r="BS2" s="137"/>
      <c r="BT2" s="137"/>
      <c r="BU2" s="138"/>
      <c r="BV2" s="137"/>
      <c r="BW2" s="137"/>
      <c r="BX2" s="138"/>
    </row>
    <row r="3" spans="1:76" s="100" customFormat="1" ht="45" x14ac:dyDescent="0.25">
      <c r="A3" s="102">
        <v>2005</v>
      </c>
      <c r="B3" s="123" t="s">
        <v>910</v>
      </c>
      <c r="C3" s="102" t="s">
        <v>911</v>
      </c>
      <c r="D3" s="102" t="s">
        <v>303</v>
      </c>
      <c r="E3" s="102" t="s">
        <v>154</v>
      </c>
      <c r="F3" s="104">
        <v>128496</v>
      </c>
      <c r="H3" s="125"/>
      <c r="I3" s="125"/>
      <c r="J3" s="127"/>
      <c r="K3" s="125"/>
      <c r="L3" s="125"/>
      <c r="M3" s="127"/>
      <c r="N3" s="125"/>
      <c r="O3" s="125"/>
      <c r="P3" s="127"/>
      <c r="Q3" s="125"/>
      <c r="R3" s="125"/>
      <c r="S3" s="127"/>
      <c r="T3" s="125"/>
      <c r="U3" s="125"/>
      <c r="V3" s="127"/>
      <c r="W3" s="125"/>
      <c r="X3" s="125"/>
      <c r="Y3" s="127"/>
      <c r="Z3" s="125"/>
      <c r="AA3" s="125"/>
      <c r="AB3" s="127"/>
      <c r="AC3" s="125"/>
      <c r="AD3" s="125"/>
      <c r="AE3" s="127"/>
      <c r="AF3" s="125"/>
      <c r="AG3" s="125"/>
      <c r="AH3" s="127"/>
      <c r="AI3" s="125"/>
      <c r="AJ3" s="125"/>
      <c r="AK3" s="127"/>
      <c r="AL3" s="125"/>
      <c r="AM3" s="125"/>
      <c r="AN3" s="127"/>
      <c r="AO3" s="125"/>
      <c r="AP3" s="125"/>
      <c r="AQ3" s="127"/>
      <c r="AR3" s="125"/>
      <c r="AS3" s="125"/>
      <c r="AT3" s="127"/>
      <c r="AU3" s="125"/>
      <c r="AV3" s="125"/>
      <c r="AW3" s="127"/>
      <c r="AX3" s="125"/>
      <c r="AY3" s="125"/>
      <c r="AZ3" s="127"/>
      <c r="BA3" s="125"/>
      <c r="BB3" s="125"/>
      <c r="BC3" s="127"/>
      <c r="BD3" s="125"/>
      <c r="BE3" s="125"/>
      <c r="BF3" s="127"/>
      <c r="BG3" s="125"/>
      <c r="BH3" s="125"/>
      <c r="BI3" s="127"/>
      <c r="BJ3" s="125"/>
      <c r="BK3" s="125"/>
      <c r="BL3" s="127"/>
      <c r="BM3" s="125"/>
      <c r="BN3" s="125"/>
      <c r="BO3" s="127"/>
      <c r="BP3" s="125"/>
      <c r="BQ3" s="125"/>
      <c r="BR3" s="127"/>
      <c r="BS3" s="125"/>
      <c r="BT3" s="125"/>
      <c r="BU3" s="127"/>
      <c r="BV3" s="125"/>
      <c r="BW3" s="125"/>
      <c r="BX3" s="127"/>
    </row>
    <row r="4" spans="1:76" s="100" customFormat="1" ht="60" x14ac:dyDescent="0.25">
      <c r="A4" s="102"/>
      <c r="B4" s="123" t="s">
        <v>912</v>
      </c>
      <c r="C4" s="102" t="s">
        <v>913</v>
      </c>
      <c r="D4" s="102" t="s">
        <v>145</v>
      </c>
      <c r="E4" s="102" t="s">
        <v>154</v>
      </c>
      <c r="F4" s="104">
        <v>154805</v>
      </c>
      <c r="H4" s="125"/>
      <c r="I4" s="125"/>
      <c r="J4" s="127"/>
      <c r="K4" s="125"/>
      <c r="L4" s="125"/>
      <c r="M4" s="127"/>
      <c r="N4" s="125"/>
      <c r="O4" s="125"/>
      <c r="P4" s="127"/>
      <c r="Q4" s="125"/>
      <c r="R4" s="125"/>
      <c r="S4" s="127"/>
      <c r="T4" s="125"/>
      <c r="U4" s="125"/>
      <c r="V4" s="127"/>
      <c r="W4" s="125"/>
      <c r="X4" s="125"/>
      <c r="Y4" s="127"/>
      <c r="Z4" s="125"/>
      <c r="AA4" s="125"/>
      <c r="AB4" s="127"/>
      <c r="AC4" s="125"/>
      <c r="AD4" s="125"/>
      <c r="AE4" s="127"/>
      <c r="AF4" s="125"/>
      <c r="AG4" s="125"/>
      <c r="AH4" s="127"/>
      <c r="AI4" s="125"/>
      <c r="AJ4" s="125"/>
      <c r="AK4" s="127"/>
      <c r="AL4" s="125"/>
      <c r="AM4" s="125"/>
      <c r="AN4" s="127"/>
      <c r="AO4" s="125"/>
      <c r="AP4" s="125"/>
      <c r="AQ4" s="127"/>
      <c r="AR4" s="125"/>
      <c r="AS4" s="125"/>
      <c r="AT4" s="127"/>
      <c r="AU4" s="125"/>
      <c r="AV4" s="125"/>
      <c r="AW4" s="127"/>
      <c r="AX4" s="125"/>
      <c r="AY4" s="125"/>
      <c r="AZ4" s="127"/>
      <c r="BA4" s="125"/>
      <c r="BB4" s="125"/>
      <c r="BC4" s="127"/>
      <c r="BD4" s="125"/>
      <c r="BE4" s="125"/>
      <c r="BF4" s="127"/>
      <c r="BG4" s="125"/>
      <c r="BH4" s="125"/>
      <c r="BI4" s="127"/>
      <c r="BJ4" s="125"/>
      <c r="BK4" s="125"/>
      <c r="BL4" s="127"/>
      <c r="BM4" s="125"/>
      <c r="BN4" s="125"/>
      <c r="BO4" s="127"/>
      <c r="BP4" s="125"/>
      <c r="BQ4" s="125"/>
      <c r="BR4" s="127"/>
      <c r="BS4" s="125"/>
      <c r="BT4" s="125"/>
      <c r="BU4" s="127"/>
      <c r="BV4" s="125"/>
      <c r="BW4" s="125"/>
      <c r="BX4" s="127"/>
    </row>
    <row r="5" spans="1:76" s="100" customFormat="1" ht="45" x14ac:dyDescent="0.25">
      <c r="A5" s="102"/>
      <c r="B5" s="103" t="s">
        <v>914</v>
      </c>
      <c r="C5" s="102" t="s">
        <v>915</v>
      </c>
      <c r="D5" s="102" t="s">
        <v>916</v>
      </c>
      <c r="E5" s="102" t="s">
        <v>154</v>
      </c>
      <c r="F5" s="104">
        <v>184200</v>
      </c>
      <c r="H5" s="125"/>
      <c r="I5" s="125"/>
      <c r="J5" s="127"/>
      <c r="K5" s="125"/>
      <c r="L5" s="125"/>
      <c r="M5" s="127"/>
      <c r="N5" s="125"/>
      <c r="O5" s="125"/>
      <c r="P5" s="127"/>
      <c r="Q5" s="125"/>
      <c r="R5" s="125"/>
      <c r="S5" s="127"/>
      <c r="T5" s="125"/>
      <c r="U5" s="125"/>
      <c r="V5" s="127"/>
      <c r="W5" s="125"/>
      <c r="X5" s="125"/>
      <c r="Y5" s="127"/>
      <c r="Z5" s="125"/>
      <c r="AA5" s="125"/>
      <c r="AB5" s="127"/>
      <c r="AC5" s="125"/>
      <c r="AD5" s="125"/>
      <c r="AE5" s="127"/>
      <c r="AF5" s="125"/>
      <c r="AG5" s="125"/>
      <c r="AH5" s="127"/>
      <c r="AI5" s="125"/>
      <c r="AJ5" s="125"/>
      <c r="AK5" s="127"/>
      <c r="AL5" s="125"/>
      <c r="AM5" s="125"/>
      <c r="AN5" s="127"/>
      <c r="AO5" s="125"/>
      <c r="AP5" s="125"/>
      <c r="AQ5" s="127"/>
      <c r="AR5" s="125"/>
      <c r="AS5" s="125"/>
      <c r="AT5" s="127"/>
      <c r="AU5" s="125"/>
      <c r="AV5" s="125"/>
      <c r="AW5" s="127"/>
      <c r="AX5" s="125"/>
      <c r="AY5" s="125"/>
      <c r="AZ5" s="127"/>
      <c r="BA5" s="125"/>
      <c r="BB5" s="125"/>
      <c r="BC5" s="127"/>
      <c r="BD5" s="125"/>
      <c r="BE5" s="125"/>
      <c r="BF5" s="127"/>
      <c r="BG5" s="125"/>
      <c r="BH5" s="125"/>
      <c r="BI5" s="127"/>
      <c r="BJ5" s="125"/>
      <c r="BK5" s="125"/>
      <c r="BL5" s="127"/>
      <c r="BM5" s="125"/>
      <c r="BN5" s="125"/>
      <c r="BO5" s="127"/>
      <c r="BP5" s="125"/>
      <c r="BQ5" s="125"/>
      <c r="BR5" s="127"/>
      <c r="BS5" s="125"/>
      <c r="BT5" s="125"/>
      <c r="BU5" s="127"/>
      <c r="BV5" s="125"/>
      <c r="BW5" s="125"/>
      <c r="BX5" s="127"/>
    </row>
    <row r="6" spans="1:76" s="100" customFormat="1" ht="60" x14ac:dyDescent="0.25">
      <c r="A6" s="102"/>
      <c r="B6" s="103" t="s">
        <v>917</v>
      </c>
      <c r="C6" s="102" t="s">
        <v>918</v>
      </c>
      <c r="D6" s="102" t="s">
        <v>919</v>
      </c>
      <c r="E6" s="102" t="s">
        <v>309</v>
      </c>
      <c r="F6" s="104">
        <v>100000</v>
      </c>
      <c r="H6" s="125"/>
      <c r="I6" s="125"/>
      <c r="J6" s="127"/>
      <c r="K6" s="125"/>
      <c r="L6" s="125"/>
      <c r="M6" s="127"/>
      <c r="N6" s="125"/>
      <c r="O6" s="125"/>
      <c r="P6" s="127"/>
      <c r="Q6" s="125"/>
      <c r="R6" s="125"/>
      <c r="S6" s="127"/>
      <c r="T6" s="125"/>
      <c r="U6" s="125"/>
      <c r="V6" s="127"/>
      <c r="W6" s="125"/>
      <c r="X6" s="125"/>
      <c r="Y6" s="127"/>
      <c r="Z6" s="125"/>
      <c r="AA6" s="125"/>
      <c r="AB6" s="127"/>
      <c r="AC6" s="125"/>
      <c r="AD6" s="125"/>
      <c r="AE6" s="127"/>
      <c r="AF6" s="125"/>
      <c r="AG6" s="125"/>
      <c r="AH6" s="127"/>
      <c r="AI6" s="125"/>
      <c r="AJ6" s="125"/>
      <c r="AK6" s="127"/>
      <c r="AL6" s="125"/>
      <c r="AM6" s="125"/>
      <c r="AN6" s="127"/>
      <c r="AO6" s="125"/>
      <c r="AP6" s="125"/>
      <c r="AQ6" s="127"/>
      <c r="AR6" s="125"/>
      <c r="AS6" s="125"/>
      <c r="AT6" s="127"/>
      <c r="AU6" s="125"/>
      <c r="AV6" s="125"/>
      <c r="AW6" s="127"/>
      <c r="AX6" s="125"/>
      <c r="AY6" s="125"/>
      <c r="AZ6" s="127"/>
      <c r="BA6" s="125"/>
      <c r="BB6" s="125"/>
      <c r="BC6" s="127"/>
      <c r="BD6" s="125"/>
      <c r="BE6" s="125"/>
      <c r="BF6" s="127"/>
      <c r="BG6" s="125"/>
      <c r="BH6" s="125"/>
      <c r="BI6" s="127"/>
      <c r="BJ6" s="125"/>
      <c r="BK6" s="125"/>
      <c r="BL6" s="127"/>
      <c r="BM6" s="125"/>
      <c r="BN6" s="125"/>
      <c r="BO6" s="127"/>
      <c r="BP6" s="125"/>
      <c r="BQ6" s="125"/>
      <c r="BR6" s="127"/>
      <c r="BS6" s="125"/>
      <c r="BT6" s="125"/>
      <c r="BU6" s="127"/>
      <c r="BV6" s="125"/>
      <c r="BW6" s="125"/>
      <c r="BX6" s="127"/>
    </row>
    <row r="7" spans="1:76" s="100" customFormat="1" ht="30" x14ac:dyDescent="0.25">
      <c r="A7" s="102"/>
      <c r="B7" s="131" t="s">
        <v>277</v>
      </c>
      <c r="C7" s="102" t="s">
        <v>948</v>
      </c>
      <c r="D7" s="102" t="s">
        <v>97</v>
      </c>
      <c r="E7" s="102" t="s">
        <v>21</v>
      </c>
      <c r="F7" s="132">
        <v>134984</v>
      </c>
      <c r="H7" s="125"/>
      <c r="I7" s="125"/>
      <c r="J7" s="127"/>
      <c r="K7" s="125"/>
      <c r="L7" s="125"/>
      <c r="M7" s="127"/>
      <c r="N7" s="125"/>
      <c r="O7" s="125"/>
      <c r="P7" s="127"/>
      <c r="Q7" s="125"/>
      <c r="R7" s="125"/>
      <c r="S7" s="127"/>
      <c r="T7" s="125"/>
      <c r="U7" s="125"/>
      <c r="V7" s="127"/>
      <c r="W7" s="125"/>
      <c r="X7" s="125"/>
      <c r="Y7" s="127"/>
      <c r="Z7" s="125"/>
      <c r="AA7" s="125"/>
      <c r="AB7" s="127"/>
      <c r="AC7" s="125"/>
      <c r="AD7" s="125"/>
      <c r="AE7" s="127"/>
      <c r="AF7" s="125"/>
      <c r="AG7" s="125"/>
      <c r="AH7" s="127"/>
      <c r="AI7" s="125"/>
      <c r="AJ7" s="125"/>
      <c r="AK7" s="127"/>
      <c r="AL7" s="125"/>
      <c r="AM7" s="125"/>
      <c r="AN7" s="127"/>
      <c r="AO7" s="125"/>
      <c r="AP7" s="125"/>
      <c r="AQ7" s="127"/>
      <c r="AR7" s="125"/>
      <c r="AS7" s="125"/>
      <c r="AT7" s="127"/>
      <c r="AU7" s="125"/>
      <c r="AV7" s="125"/>
      <c r="AW7" s="127"/>
      <c r="AX7" s="125"/>
      <c r="AY7" s="125"/>
      <c r="AZ7" s="127"/>
      <c r="BA7" s="125"/>
      <c r="BB7" s="125"/>
      <c r="BC7" s="127"/>
      <c r="BD7" s="125"/>
      <c r="BE7" s="125"/>
      <c r="BF7" s="127"/>
      <c r="BG7" s="125"/>
      <c r="BH7" s="125"/>
      <c r="BI7" s="127"/>
      <c r="BJ7" s="125"/>
      <c r="BK7" s="125"/>
      <c r="BL7" s="127"/>
      <c r="BM7" s="125"/>
      <c r="BN7" s="125"/>
      <c r="BO7" s="127"/>
      <c r="BP7" s="125"/>
      <c r="BQ7" s="125"/>
      <c r="BR7" s="127"/>
      <c r="BS7" s="125"/>
      <c r="BT7" s="125"/>
      <c r="BU7" s="127"/>
      <c r="BV7" s="125"/>
      <c r="BW7" s="125"/>
      <c r="BX7" s="127"/>
    </row>
    <row r="8" spans="1:76" s="100" customFormat="1" ht="45" x14ac:dyDescent="0.25">
      <c r="A8" s="102"/>
      <c r="B8" s="103" t="s">
        <v>920</v>
      </c>
      <c r="C8" s="102" t="s">
        <v>921</v>
      </c>
      <c r="D8" s="102" t="s">
        <v>922</v>
      </c>
      <c r="E8" s="102" t="s">
        <v>69</v>
      </c>
      <c r="F8" s="104">
        <v>62240</v>
      </c>
      <c r="H8" s="125"/>
      <c r="I8" s="125"/>
      <c r="J8" s="127"/>
      <c r="K8" s="125"/>
      <c r="L8" s="125"/>
      <c r="M8" s="127"/>
      <c r="N8" s="125"/>
      <c r="O8" s="125"/>
      <c r="P8" s="127"/>
      <c r="Q8" s="125"/>
      <c r="R8" s="125"/>
      <c r="S8" s="127"/>
      <c r="T8" s="125"/>
      <c r="U8" s="125"/>
      <c r="V8" s="127"/>
      <c r="W8" s="125"/>
      <c r="X8" s="125"/>
      <c r="Y8" s="127"/>
      <c r="Z8" s="125"/>
      <c r="AA8" s="125"/>
      <c r="AB8" s="127"/>
      <c r="AC8" s="125"/>
      <c r="AD8" s="125"/>
      <c r="AE8" s="127"/>
      <c r="AF8" s="125"/>
      <c r="AG8" s="125"/>
      <c r="AH8" s="127"/>
      <c r="AI8" s="125"/>
      <c r="AJ8" s="125"/>
      <c r="AK8" s="127"/>
      <c r="AL8" s="125"/>
      <c r="AM8" s="125"/>
      <c r="AN8" s="127"/>
      <c r="AO8" s="125"/>
      <c r="AP8" s="125"/>
      <c r="AQ8" s="127"/>
      <c r="AR8" s="125"/>
      <c r="AS8" s="125"/>
      <c r="AT8" s="127"/>
      <c r="AU8" s="125"/>
      <c r="AV8" s="125"/>
      <c r="AW8" s="127"/>
      <c r="AX8" s="125"/>
      <c r="AY8" s="125"/>
      <c r="AZ8" s="127"/>
      <c r="BA8" s="125"/>
      <c r="BB8" s="125"/>
      <c r="BC8" s="127"/>
      <c r="BD8" s="125"/>
      <c r="BE8" s="125"/>
      <c r="BF8" s="127"/>
      <c r="BG8" s="125"/>
      <c r="BH8" s="125"/>
      <c r="BI8" s="127"/>
      <c r="BJ8" s="125"/>
      <c r="BK8" s="125"/>
      <c r="BL8" s="127"/>
      <c r="BM8" s="125"/>
      <c r="BN8" s="125"/>
      <c r="BO8" s="127"/>
      <c r="BP8" s="125"/>
      <c r="BQ8" s="125"/>
      <c r="BR8" s="127"/>
      <c r="BS8" s="125"/>
      <c r="BT8" s="125"/>
      <c r="BU8" s="127"/>
      <c r="BV8" s="125"/>
      <c r="BW8" s="125"/>
      <c r="BX8" s="127"/>
    </row>
    <row r="9" spans="1:76" s="100" customFormat="1" ht="30" x14ac:dyDescent="0.25">
      <c r="A9" s="102"/>
      <c r="B9" s="131" t="s">
        <v>278</v>
      </c>
      <c r="C9" s="102" t="s">
        <v>947</v>
      </c>
      <c r="D9" s="102" t="s">
        <v>718</v>
      </c>
      <c r="E9" s="102" t="s">
        <v>21</v>
      </c>
      <c r="F9" s="104">
        <v>32045</v>
      </c>
      <c r="H9" s="125"/>
      <c r="I9" s="125"/>
      <c r="J9" s="127"/>
      <c r="K9" s="125"/>
      <c r="L9" s="125"/>
      <c r="M9" s="127"/>
      <c r="N9" s="125"/>
      <c r="O9" s="125"/>
      <c r="P9" s="127"/>
      <c r="Q9" s="125"/>
      <c r="R9" s="125"/>
      <c r="S9" s="127"/>
      <c r="T9" s="125"/>
      <c r="U9" s="125"/>
      <c r="V9" s="127"/>
      <c r="W9" s="125"/>
      <c r="X9" s="125"/>
      <c r="Y9" s="127"/>
      <c r="Z9" s="125"/>
      <c r="AA9" s="125"/>
      <c r="AB9" s="127"/>
      <c r="AC9" s="125"/>
      <c r="AD9" s="125"/>
      <c r="AE9" s="127"/>
      <c r="AF9" s="125"/>
      <c r="AG9" s="125"/>
      <c r="AH9" s="127"/>
      <c r="AI9" s="125"/>
      <c r="AJ9" s="125"/>
      <c r="AK9" s="127"/>
      <c r="AL9" s="125"/>
      <c r="AM9" s="125"/>
      <c r="AN9" s="127"/>
      <c r="AO9" s="125"/>
      <c r="AP9" s="125"/>
      <c r="AQ9" s="127"/>
      <c r="AR9" s="125"/>
      <c r="AS9" s="125"/>
      <c r="AT9" s="127"/>
      <c r="AU9" s="125"/>
      <c r="AV9" s="125"/>
      <c r="AW9" s="127"/>
      <c r="AX9" s="125"/>
      <c r="AY9" s="125"/>
      <c r="AZ9" s="127"/>
      <c r="BA9" s="125"/>
      <c r="BB9" s="125"/>
      <c r="BC9" s="127"/>
      <c r="BD9" s="125"/>
      <c r="BE9" s="125"/>
      <c r="BF9" s="127"/>
      <c r="BG9" s="125"/>
      <c r="BH9" s="125"/>
      <c r="BI9" s="127"/>
      <c r="BJ9" s="125"/>
      <c r="BK9" s="125"/>
      <c r="BL9" s="127"/>
      <c r="BM9" s="125"/>
      <c r="BN9" s="125"/>
      <c r="BO9" s="127"/>
      <c r="BP9" s="125"/>
      <c r="BQ9" s="125"/>
      <c r="BR9" s="127"/>
      <c r="BS9" s="125"/>
      <c r="BT9" s="125"/>
      <c r="BU9" s="127"/>
      <c r="BV9" s="125"/>
      <c r="BW9" s="125"/>
      <c r="BX9" s="127"/>
    </row>
    <row r="10" spans="1:76" s="100" customFormat="1" ht="30" x14ac:dyDescent="0.25">
      <c r="A10" s="102"/>
      <c r="B10" s="103" t="s">
        <v>923</v>
      </c>
      <c r="C10" s="102" t="s">
        <v>949</v>
      </c>
      <c r="D10" s="102" t="s">
        <v>58</v>
      </c>
      <c r="E10" s="102" t="s">
        <v>950</v>
      </c>
      <c r="F10" s="104">
        <v>90860</v>
      </c>
      <c r="G10" s="104"/>
      <c r="H10" s="125"/>
      <c r="I10" s="125"/>
      <c r="J10" s="127"/>
      <c r="K10" s="125"/>
      <c r="L10" s="125"/>
      <c r="M10" s="127"/>
      <c r="N10" s="125"/>
      <c r="O10" s="125"/>
      <c r="P10" s="127"/>
      <c r="Q10" s="125"/>
      <c r="R10" s="125"/>
      <c r="S10" s="127"/>
      <c r="T10" s="125"/>
      <c r="U10" s="125"/>
      <c r="V10" s="127"/>
      <c r="W10" s="125"/>
      <c r="X10" s="125"/>
      <c r="Y10" s="127"/>
      <c r="Z10" s="125"/>
      <c r="AA10" s="125"/>
      <c r="AB10" s="127"/>
      <c r="AC10" s="125"/>
      <c r="AD10" s="125"/>
      <c r="AE10" s="127"/>
      <c r="AF10" s="125"/>
      <c r="AG10" s="125"/>
      <c r="AH10" s="127"/>
      <c r="AI10" s="125"/>
      <c r="AJ10" s="125"/>
      <c r="AK10" s="127"/>
      <c r="AL10" s="125"/>
      <c r="AM10" s="125"/>
      <c r="AN10" s="127"/>
      <c r="AO10" s="125"/>
      <c r="AP10" s="125"/>
      <c r="AQ10" s="127"/>
      <c r="AR10" s="125"/>
      <c r="AS10" s="125"/>
      <c r="AT10" s="127"/>
      <c r="AU10" s="125"/>
      <c r="AV10" s="125"/>
      <c r="AW10" s="127"/>
      <c r="AX10" s="125"/>
      <c r="AY10" s="125"/>
      <c r="AZ10" s="127"/>
      <c r="BA10" s="125"/>
      <c r="BB10" s="125"/>
      <c r="BC10" s="127"/>
      <c r="BD10" s="125"/>
      <c r="BE10" s="125"/>
      <c r="BF10" s="127"/>
      <c r="BG10" s="125"/>
      <c r="BH10" s="125"/>
      <c r="BI10" s="127"/>
      <c r="BJ10" s="125"/>
      <c r="BK10" s="125"/>
      <c r="BL10" s="127"/>
      <c r="BM10" s="125"/>
      <c r="BN10" s="125"/>
      <c r="BO10" s="127"/>
      <c r="BP10" s="125"/>
      <c r="BQ10" s="125"/>
      <c r="BR10" s="127"/>
      <c r="BS10" s="125"/>
      <c r="BT10" s="125"/>
      <c r="BU10" s="127"/>
      <c r="BV10" s="125"/>
      <c r="BW10" s="125"/>
      <c r="BX10" s="127"/>
    </row>
    <row r="11" spans="1:76" s="100" customFormat="1" ht="30" x14ac:dyDescent="0.25">
      <c r="A11" s="102"/>
      <c r="B11" s="103" t="s">
        <v>924</v>
      </c>
      <c r="C11" s="102" t="s">
        <v>951</v>
      </c>
      <c r="D11" s="102" t="s">
        <v>952</v>
      </c>
      <c r="E11" s="102" t="s">
        <v>196</v>
      </c>
      <c r="F11" s="104">
        <v>89000</v>
      </c>
      <c r="G11" s="104"/>
      <c r="H11" s="125"/>
      <c r="I11" s="125"/>
      <c r="J11" s="127"/>
      <c r="K11" s="125"/>
      <c r="L11" s="125"/>
      <c r="M11" s="127"/>
      <c r="N11" s="125"/>
      <c r="O11" s="125"/>
      <c r="P11" s="127"/>
      <c r="Q11" s="125"/>
      <c r="R11" s="125"/>
      <c r="S11" s="127"/>
      <c r="T11" s="125"/>
      <c r="U11" s="125"/>
      <c r="V11" s="127"/>
      <c r="W11" s="125"/>
      <c r="X11" s="125"/>
      <c r="Y11" s="127"/>
      <c r="Z11" s="125"/>
      <c r="AA11" s="125"/>
      <c r="AB11" s="127"/>
      <c r="AC11" s="125"/>
      <c r="AD11" s="125"/>
      <c r="AE11" s="127"/>
      <c r="AF11" s="125"/>
      <c r="AG11" s="125"/>
      <c r="AH11" s="127"/>
      <c r="AI11" s="125"/>
      <c r="AJ11" s="125"/>
      <c r="AK11" s="127"/>
      <c r="AL11" s="125"/>
      <c r="AM11" s="125"/>
      <c r="AN11" s="127"/>
      <c r="AO11" s="125"/>
      <c r="AP11" s="125"/>
      <c r="AQ11" s="127"/>
      <c r="AR11" s="125"/>
      <c r="AS11" s="125"/>
      <c r="AT11" s="127"/>
      <c r="AU11" s="125"/>
      <c r="AV11" s="125"/>
      <c r="AW11" s="127"/>
      <c r="AX11" s="125"/>
      <c r="AY11" s="125"/>
      <c r="AZ11" s="127"/>
      <c r="BA11" s="125"/>
      <c r="BB11" s="125"/>
      <c r="BC11" s="127"/>
      <c r="BD11" s="125"/>
      <c r="BE11" s="125"/>
      <c r="BF11" s="127"/>
      <c r="BG11" s="125"/>
      <c r="BH11" s="125"/>
      <c r="BI11" s="127"/>
      <c r="BJ11" s="125"/>
      <c r="BK11" s="125"/>
      <c r="BL11" s="127"/>
      <c r="BM11" s="125"/>
      <c r="BN11" s="125"/>
      <c r="BO11" s="127"/>
      <c r="BP11" s="125"/>
      <c r="BQ11" s="125"/>
      <c r="BR11" s="127"/>
      <c r="BS11" s="125"/>
      <c r="BT11" s="125"/>
      <c r="BU11" s="127"/>
      <c r="BV11" s="125"/>
      <c r="BW11" s="125"/>
      <c r="BX11" s="127"/>
    </row>
    <row r="12" spans="1:76" s="100" customFormat="1" ht="30" x14ac:dyDescent="0.25">
      <c r="A12" s="102"/>
      <c r="B12" s="103" t="s">
        <v>925</v>
      </c>
      <c r="C12" s="102" t="s">
        <v>953</v>
      </c>
      <c r="D12" s="102" t="s">
        <v>718</v>
      </c>
      <c r="E12" s="102" t="s">
        <v>21</v>
      </c>
      <c r="F12" s="104">
        <v>195790</v>
      </c>
      <c r="G12" s="104"/>
      <c r="H12" s="125"/>
      <c r="I12" s="125"/>
      <c r="J12" s="127"/>
      <c r="K12" s="125"/>
      <c r="L12" s="125"/>
      <c r="M12" s="127"/>
      <c r="N12" s="125"/>
      <c r="O12" s="125"/>
      <c r="P12" s="127"/>
      <c r="Q12" s="125"/>
      <c r="R12" s="125"/>
      <c r="S12" s="127"/>
      <c r="T12" s="125"/>
      <c r="U12" s="125"/>
      <c r="V12" s="127"/>
      <c r="W12" s="125"/>
      <c r="X12" s="125"/>
      <c r="Y12" s="127"/>
      <c r="Z12" s="125"/>
      <c r="AA12" s="125"/>
      <c r="AB12" s="127"/>
      <c r="AC12" s="125"/>
      <c r="AD12" s="125"/>
      <c r="AE12" s="127"/>
      <c r="AF12" s="125"/>
      <c r="AG12" s="125"/>
      <c r="AH12" s="127"/>
      <c r="AI12" s="125"/>
      <c r="AJ12" s="125"/>
      <c r="AK12" s="127"/>
      <c r="AL12" s="125"/>
      <c r="AM12" s="125"/>
      <c r="AN12" s="127"/>
      <c r="AO12" s="125"/>
      <c r="AP12" s="125"/>
      <c r="AQ12" s="127"/>
      <c r="AR12" s="125"/>
      <c r="AS12" s="125"/>
      <c r="AT12" s="127"/>
      <c r="AU12" s="125"/>
      <c r="AV12" s="125"/>
      <c r="AW12" s="127"/>
      <c r="AX12" s="125"/>
      <c r="AY12" s="125"/>
      <c r="AZ12" s="127"/>
      <c r="BA12" s="125"/>
      <c r="BB12" s="125"/>
      <c r="BC12" s="127"/>
      <c r="BD12" s="125"/>
      <c r="BE12" s="125"/>
      <c r="BF12" s="127"/>
      <c r="BG12" s="125"/>
      <c r="BH12" s="125"/>
      <c r="BI12" s="127"/>
      <c r="BJ12" s="125"/>
      <c r="BK12" s="125"/>
      <c r="BL12" s="127"/>
      <c r="BM12" s="125"/>
      <c r="BN12" s="125"/>
      <c r="BO12" s="127"/>
      <c r="BP12" s="125"/>
      <c r="BQ12" s="125"/>
      <c r="BR12" s="127"/>
      <c r="BS12" s="125"/>
      <c r="BT12" s="125"/>
      <c r="BU12" s="127"/>
      <c r="BV12" s="125"/>
      <c r="BW12" s="125"/>
      <c r="BX12" s="127"/>
    </row>
    <row r="13" spans="1:76" s="100" customFormat="1" ht="30" x14ac:dyDescent="0.25">
      <c r="A13" s="102"/>
      <c r="B13" s="103" t="s">
        <v>926</v>
      </c>
      <c r="C13" s="102" t="s">
        <v>954</v>
      </c>
      <c r="D13" s="102" t="s">
        <v>58</v>
      </c>
      <c r="E13" s="102" t="s">
        <v>950</v>
      </c>
      <c r="F13" s="104">
        <v>112719</v>
      </c>
      <c r="G13" s="104"/>
      <c r="H13" s="125"/>
      <c r="I13" s="125"/>
      <c r="J13" s="127"/>
      <c r="K13" s="125"/>
      <c r="L13" s="125"/>
      <c r="M13" s="127"/>
      <c r="N13" s="125"/>
      <c r="O13" s="125"/>
      <c r="P13" s="127"/>
      <c r="Q13" s="125"/>
      <c r="R13" s="125"/>
      <c r="S13" s="127"/>
      <c r="T13" s="125"/>
      <c r="U13" s="125"/>
      <c r="V13" s="127"/>
      <c r="W13" s="125"/>
      <c r="X13" s="125"/>
      <c r="Y13" s="127"/>
      <c r="Z13" s="125"/>
      <c r="AA13" s="125"/>
      <c r="AB13" s="127"/>
      <c r="AC13" s="125"/>
      <c r="AD13" s="125"/>
      <c r="AE13" s="127"/>
      <c r="AF13" s="125"/>
      <c r="AG13" s="125"/>
      <c r="AH13" s="127"/>
      <c r="AI13" s="125"/>
      <c r="AJ13" s="125"/>
      <c r="AK13" s="127"/>
      <c r="AL13" s="125"/>
      <c r="AM13" s="125"/>
      <c r="AN13" s="127"/>
      <c r="AO13" s="125"/>
      <c r="AP13" s="125"/>
      <c r="AQ13" s="127"/>
      <c r="AR13" s="125"/>
      <c r="AS13" s="125"/>
      <c r="AT13" s="127"/>
      <c r="AU13" s="125"/>
      <c r="AV13" s="125"/>
      <c r="AW13" s="127"/>
      <c r="AX13" s="125"/>
      <c r="AY13" s="125"/>
      <c r="AZ13" s="127"/>
      <c r="BA13" s="125"/>
      <c r="BB13" s="125"/>
      <c r="BC13" s="127"/>
      <c r="BD13" s="125"/>
      <c r="BE13" s="125"/>
      <c r="BF13" s="127"/>
      <c r="BG13" s="125"/>
      <c r="BH13" s="125"/>
      <c r="BI13" s="127"/>
      <c r="BJ13" s="125"/>
      <c r="BK13" s="125"/>
      <c r="BL13" s="127"/>
      <c r="BM13" s="125"/>
      <c r="BN13" s="125"/>
      <c r="BO13" s="127"/>
      <c r="BP13" s="125"/>
      <c r="BQ13" s="125"/>
      <c r="BR13" s="127"/>
      <c r="BS13" s="125"/>
      <c r="BT13" s="125"/>
      <c r="BU13" s="127"/>
      <c r="BV13" s="125"/>
      <c r="BW13" s="125"/>
      <c r="BX13" s="127"/>
    </row>
    <row r="14" spans="1:76" s="100" customFormat="1" ht="30" x14ac:dyDescent="0.25">
      <c r="A14" s="102"/>
      <c r="B14" s="103" t="s">
        <v>927</v>
      </c>
      <c r="C14" s="102" t="s">
        <v>955</v>
      </c>
      <c r="D14" s="102" t="s">
        <v>956</v>
      </c>
      <c r="E14" s="102" t="s">
        <v>950</v>
      </c>
      <c r="F14" s="104">
        <v>132095</v>
      </c>
      <c r="G14" s="104"/>
      <c r="H14" s="125"/>
      <c r="I14" s="125"/>
      <c r="J14" s="127"/>
      <c r="K14" s="125"/>
      <c r="L14" s="125"/>
      <c r="M14" s="127"/>
      <c r="N14" s="125"/>
      <c r="O14" s="125"/>
      <c r="P14" s="127"/>
      <c r="Q14" s="125"/>
      <c r="R14" s="125"/>
      <c r="S14" s="127"/>
      <c r="T14" s="125"/>
      <c r="U14" s="125"/>
      <c r="V14" s="127"/>
      <c r="W14" s="125"/>
      <c r="X14" s="125"/>
      <c r="Y14" s="127"/>
      <c r="Z14" s="125"/>
      <c r="AA14" s="125"/>
      <c r="AB14" s="127"/>
      <c r="AC14" s="125"/>
      <c r="AD14" s="125"/>
      <c r="AE14" s="127"/>
      <c r="AF14" s="125"/>
      <c r="AG14" s="125"/>
      <c r="AH14" s="127"/>
      <c r="AI14" s="125"/>
      <c r="AJ14" s="125"/>
      <c r="AK14" s="127"/>
      <c r="AL14" s="125"/>
      <c r="AM14" s="125"/>
      <c r="AN14" s="127"/>
      <c r="AO14" s="125"/>
      <c r="AP14" s="125"/>
      <c r="AQ14" s="127"/>
      <c r="AR14" s="125"/>
      <c r="AS14" s="125"/>
      <c r="AT14" s="127"/>
      <c r="AU14" s="125"/>
      <c r="AV14" s="125"/>
      <c r="AW14" s="127"/>
      <c r="AX14" s="125"/>
      <c r="AY14" s="125"/>
      <c r="AZ14" s="127"/>
      <c r="BA14" s="125"/>
      <c r="BB14" s="125"/>
      <c r="BC14" s="127"/>
      <c r="BD14" s="125"/>
      <c r="BE14" s="125"/>
      <c r="BF14" s="127"/>
      <c r="BG14" s="125"/>
      <c r="BH14" s="125"/>
      <c r="BI14" s="127"/>
      <c r="BJ14" s="125"/>
      <c r="BK14" s="125"/>
      <c r="BL14" s="127"/>
      <c r="BM14" s="125"/>
      <c r="BN14" s="125"/>
      <c r="BO14" s="127"/>
      <c r="BP14" s="125"/>
      <c r="BQ14" s="125"/>
      <c r="BR14" s="127"/>
      <c r="BS14" s="125"/>
      <c r="BT14" s="125"/>
      <c r="BU14" s="127"/>
      <c r="BV14" s="125"/>
      <c r="BW14" s="125"/>
      <c r="BX14" s="127"/>
    </row>
    <row r="15" spans="1:76" s="100" customFormat="1" ht="45" x14ac:dyDescent="0.25">
      <c r="A15" s="102"/>
      <c r="B15" s="103" t="s">
        <v>928</v>
      </c>
      <c r="C15" s="102" t="s">
        <v>957</v>
      </c>
      <c r="D15" s="102" t="s">
        <v>958</v>
      </c>
      <c r="E15" s="102" t="s">
        <v>959</v>
      </c>
      <c r="F15" s="104">
        <v>250000</v>
      </c>
      <c r="G15" s="104"/>
      <c r="H15" s="125"/>
      <c r="I15" s="125"/>
      <c r="J15" s="127"/>
      <c r="K15" s="125"/>
      <c r="L15" s="125"/>
      <c r="M15" s="127"/>
      <c r="N15" s="125"/>
      <c r="O15" s="125"/>
      <c r="P15" s="127"/>
      <c r="Q15" s="125"/>
      <c r="R15" s="125"/>
      <c r="S15" s="127"/>
      <c r="T15" s="125"/>
      <c r="U15" s="125"/>
      <c r="V15" s="127"/>
      <c r="W15" s="125"/>
      <c r="X15" s="125"/>
      <c r="Y15" s="127"/>
      <c r="Z15" s="125"/>
      <c r="AA15" s="125"/>
      <c r="AB15" s="127"/>
      <c r="AC15" s="125"/>
      <c r="AD15" s="125"/>
      <c r="AE15" s="127"/>
      <c r="AF15" s="125"/>
      <c r="AG15" s="125"/>
      <c r="AH15" s="127"/>
      <c r="AI15" s="125"/>
      <c r="AJ15" s="125"/>
      <c r="AK15" s="127"/>
      <c r="AL15" s="125"/>
      <c r="AM15" s="125"/>
      <c r="AN15" s="127"/>
      <c r="AO15" s="125"/>
      <c r="AP15" s="125"/>
      <c r="AQ15" s="127"/>
      <c r="AR15" s="125"/>
      <c r="AS15" s="125"/>
      <c r="AT15" s="127"/>
      <c r="AU15" s="125"/>
      <c r="AV15" s="125"/>
      <c r="AW15" s="127"/>
      <c r="AX15" s="125"/>
      <c r="AY15" s="125"/>
      <c r="AZ15" s="127"/>
      <c r="BA15" s="125"/>
      <c r="BB15" s="125"/>
      <c r="BC15" s="127"/>
      <c r="BD15" s="125"/>
      <c r="BE15" s="125"/>
      <c r="BF15" s="127"/>
      <c r="BG15" s="125"/>
      <c r="BH15" s="125"/>
      <c r="BI15" s="127"/>
      <c r="BJ15" s="125"/>
      <c r="BK15" s="125"/>
      <c r="BL15" s="127"/>
      <c r="BM15" s="125"/>
      <c r="BN15" s="125"/>
      <c r="BO15" s="127"/>
      <c r="BP15" s="125"/>
      <c r="BQ15" s="125"/>
      <c r="BR15" s="127"/>
      <c r="BS15" s="125"/>
      <c r="BT15" s="125"/>
      <c r="BU15" s="127"/>
      <c r="BV15" s="125"/>
      <c r="BW15" s="125"/>
      <c r="BX15" s="127"/>
    </row>
    <row r="16" spans="1:76" s="100" customFormat="1" ht="75" x14ac:dyDescent="0.25">
      <c r="A16" s="102"/>
      <c r="B16" s="103" t="s">
        <v>929</v>
      </c>
      <c r="C16" s="102" t="s">
        <v>960</v>
      </c>
      <c r="D16" s="102" t="s">
        <v>961</v>
      </c>
      <c r="E16" s="102" t="s">
        <v>143</v>
      </c>
      <c r="F16" s="104">
        <v>192016</v>
      </c>
      <c r="G16" s="104"/>
      <c r="H16" s="125"/>
      <c r="I16" s="125"/>
      <c r="J16" s="127"/>
      <c r="K16" s="125"/>
      <c r="L16" s="125"/>
      <c r="M16" s="127"/>
      <c r="N16" s="125"/>
      <c r="O16" s="125"/>
      <c r="P16" s="127"/>
      <c r="Q16" s="125"/>
      <c r="R16" s="125"/>
      <c r="S16" s="127"/>
      <c r="T16" s="125"/>
      <c r="U16" s="125"/>
      <c r="V16" s="127"/>
      <c r="W16" s="125"/>
      <c r="X16" s="125"/>
      <c r="Y16" s="127"/>
      <c r="Z16" s="125"/>
      <c r="AA16" s="125"/>
      <c r="AB16" s="127"/>
      <c r="AC16" s="125"/>
      <c r="AD16" s="125"/>
      <c r="AE16" s="127"/>
      <c r="AF16" s="125"/>
      <c r="AG16" s="125"/>
      <c r="AH16" s="127"/>
      <c r="AI16" s="125"/>
      <c r="AJ16" s="125"/>
      <c r="AK16" s="127"/>
      <c r="AL16" s="125"/>
      <c r="AM16" s="125"/>
      <c r="AN16" s="127"/>
      <c r="AO16" s="125"/>
      <c r="AP16" s="125"/>
      <c r="AQ16" s="127"/>
      <c r="AR16" s="125"/>
      <c r="AS16" s="125"/>
      <c r="AT16" s="127"/>
      <c r="AU16" s="125"/>
      <c r="AV16" s="125"/>
      <c r="AW16" s="127"/>
      <c r="AX16" s="125"/>
      <c r="AY16" s="125"/>
      <c r="AZ16" s="127"/>
      <c r="BA16" s="125"/>
      <c r="BB16" s="125"/>
      <c r="BC16" s="127"/>
      <c r="BD16" s="125"/>
      <c r="BE16" s="125"/>
      <c r="BF16" s="127"/>
      <c r="BG16" s="125"/>
      <c r="BH16" s="125"/>
      <c r="BI16" s="127"/>
      <c r="BJ16" s="125"/>
      <c r="BK16" s="125"/>
      <c r="BL16" s="127"/>
      <c r="BM16" s="125"/>
      <c r="BN16" s="125"/>
      <c r="BO16" s="127"/>
      <c r="BP16" s="125"/>
      <c r="BQ16" s="125"/>
      <c r="BR16" s="127"/>
      <c r="BS16" s="125"/>
      <c r="BT16" s="125"/>
      <c r="BU16" s="127"/>
      <c r="BV16" s="125"/>
      <c r="BW16" s="125"/>
      <c r="BX16" s="127"/>
    </row>
    <row r="17" spans="1:76" s="100" customFormat="1" ht="45" x14ac:dyDescent="0.25">
      <c r="A17" s="102"/>
      <c r="B17" s="103" t="s">
        <v>930</v>
      </c>
      <c r="C17" s="102" t="s">
        <v>962</v>
      </c>
      <c r="D17" s="102" t="s">
        <v>963</v>
      </c>
      <c r="E17" s="102" t="s">
        <v>964</v>
      </c>
      <c r="F17" s="104">
        <v>63925</v>
      </c>
      <c r="G17" s="104"/>
      <c r="H17" s="125"/>
      <c r="I17" s="125"/>
      <c r="J17" s="127"/>
      <c r="K17" s="125"/>
      <c r="L17" s="125"/>
      <c r="M17" s="127"/>
      <c r="N17" s="125"/>
      <c r="O17" s="125"/>
      <c r="P17" s="127"/>
      <c r="Q17" s="125"/>
      <c r="R17" s="125"/>
      <c r="S17" s="127"/>
      <c r="T17" s="125"/>
      <c r="U17" s="125"/>
      <c r="V17" s="127"/>
      <c r="W17" s="125"/>
      <c r="X17" s="125"/>
      <c r="Y17" s="127"/>
      <c r="Z17" s="125"/>
      <c r="AA17" s="125"/>
      <c r="AB17" s="127"/>
      <c r="AC17" s="125"/>
      <c r="AD17" s="125"/>
      <c r="AE17" s="127"/>
      <c r="AF17" s="125"/>
      <c r="AG17" s="125"/>
      <c r="AH17" s="127"/>
      <c r="AI17" s="125"/>
      <c r="AJ17" s="125"/>
      <c r="AK17" s="127"/>
      <c r="AL17" s="125"/>
      <c r="AM17" s="125"/>
      <c r="AN17" s="127"/>
      <c r="AO17" s="125"/>
      <c r="AP17" s="125"/>
      <c r="AQ17" s="127"/>
      <c r="AR17" s="125"/>
      <c r="AS17" s="125"/>
      <c r="AT17" s="127"/>
      <c r="AU17" s="125"/>
      <c r="AV17" s="125"/>
      <c r="AW17" s="127"/>
      <c r="AX17" s="125"/>
      <c r="AY17" s="125"/>
      <c r="AZ17" s="127"/>
      <c r="BA17" s="125"/>
      <c r="BB17" s="125"/>
      <c r="BC17" s="127"/>
      <c r="BD17" s="125"/>
      <c r="BE17" s="125"/>
      <c r="BF17" s="127"/>
      <c r="BG17" s="125"/>
      <c r="BH17" s="125"/>
      <c r="BI17" s="127"/>
      <c r="BJ17" s="125"/>
      <c r="BK17" s="125"/>
      <c r="BL17" s="127"/>
      <c r="BM17" s="125"/>
      <c r="BN17" s="125"/>
      <c r="BO17" s="127"/>
      <c r="BP17" s="125"/>
      <c r="BQ17" s="125"/>
      <c r="BR17" s="127"/>
      <c r="BS17" s="125"/>
      <c r="BT17" s="125"/>
      <c r="BU17" s="127"/>
      <c r="BV17" s="125"/>
      <c r="BW17" s="125"/>
      <c r="BX17" s="127"/>
    </row>
    <row r="18" spans="1:76" s="100" customFormat="1" ht="45" x14ac:dyDescent="0.25">
      <c r="A18" s="102"/>
      <c r="B18" s="103" t="s">
        <v>931</v>
      </c>
      <c r="C18" s="102" t="s">
        <v>965</v>
      </c>
      <c r="D18" s="102" t="s">
        <v>966</v>
      </c>
      <c r="E18" s="102" t="s">
        <v>26</v>
      </c>
      <c r="F18" s="104">
        <v>102791</v>
      </c>
      <c r="G18" s="104"/>
      <c r="H18" s="125"/>
      <c r="I18" s="125"/>
      <c r="J18" s="127"/>
      <c r="K18" s="125"/>
      <c r="L18" s="125"/>
      <c r="M18" s="127"/>
      <c r="N18" s="125"/>
      <c r="O18" s="125"/>
      <c r="P18" s="127"/>
      <c r="Q18" s="125"/>
      <c r="R18" s="125"/>
      <c r="S18" s="127"/>
      <c r="T18" s="125"/>
      <c r="U18" s="125"/>
      <c r="V18" s="127"/>
      <c r="W18" s="125"/>
      <c r="X18" s="125"/>
      <c r="Y18" s="127"/>
      <c r="Z18" s="125"/>
      <c r="AA18" s="125"/>
      <c r="AB18" s="127"/>
      <c r="AC18" s="125"/>
      <c r="AD18" s="125"/>
      <c r="AE18" s="127"/>
      <c r="AF18" s="125"/>
      <c r="AG18" s="125"/>
      <c r="AH18" s="127"/>
      <c r="AI18" s="125"/>
      <c r="AJ18" s="125"/>
      <c r="AK18" s="127"/>
      <c r="AL18" s="125"/>
      <c r="AM18" s="125"/>
      <c r="AN18" s="127"/>
      <c r="AO18" s="125"/>
      <c r="AP18" s="125"/>
      <c r="AQ18" s="127"/>
      <c r="AR18" s="125"/>
      <c r="AS18" s="125"/>
      <c r="AT18" s="127"/>
      <c r="AU18" s="125"/>
      <c r="AV18" s="125"/>
      <c r="AW18" s="127"/>
      <c r="AX18" s="125"/>
      <c r="AY18" s="125"/>
      <c r="AZ18" s="127"/>
      <c r="BA18" s="125"/>
      <c r="BB18" s="125"/>
      <c r="BC18" s="127"/>
      <c r="BD18" s="125"/>
      <c r="BE18" s="125"/>
      <c r="BF18" s="127"/>
      <c r="BG18" s="125"/>
      <c r="BH18" s="125"/>
      <c r="BI18" s="127"/>
      <c r="BJ18" s="125"/>
      <c r="BK18" s="125"/>
      <c r="BL18" s="127"/>
      <c r="BM18" s="125"/>
      <c r="BN18" s="125"/>
      <c r="BO18" s="127"/>
      <c r="BP18" s="125"/>
      <c r="BQ18" s="125"/>
      <c r="BR18" s="127"/>
      <c r="BS18" s="125"/>
      <c r="BT18" s="125"/>
      <c r="BU18" s="127"/>
      <c r="BV18" s="125"/>
      <c r="BW18" s="125"/>
      <c r="BX18" s="127"/>
    </row>
    <row r="19" spans="1:76" s="100" customFormat="1" ht="75" x14ac:dyDescent="0.25">
      <c r="A19" s="102"/>
      <c r="B19" s="103" t="s">
        <v>932</v>
      </c>
      <c r="C19" s="102" t="s">
        <v>967</v>
      </c>
      <c r="D19" s="102" t="s">
        <v>968</v>
      </c>
      <c r="E19" s="102" t="s">
        <v>143</v>
      </c>
      <c r="F19" s="104">
        <v>50565</v>
      </c>
      <c r="G19" s="104"/>
      <c r="H19" s="125"/>
      <c r="I19" s="125"/>
      <c r="J19" s="127"/>
      <c r="K19" s="125"/>
      <c r="L19" s="125"/>
      <c r="M19" s="127"/>
      <c r="N19" s="125"/>
      <c r="O19" s="125"/>
      <c r="P19" s="127"/>
      <c r="Q19" s="125"/>
      <c r="R19" s="125"/>
      <c r="S19" s="127"/>
      <c r="T19" s="125"/>
      <c r="U19" s="125"/>
      <c r="V19" s="127"/>
      <c r="W19" s="125"/>
      <c r="X19" s="125"/>
      <c r="Y19" s="127"/>
      <c r="Z19" s="125"/>
      <c r="AA19" s="125"/>
      <c r="AB19" s="127"/>
      <c r="AC19" s="125"/>
      <c r="AD19" s="125"/>
      <c r="AE19" s="127"/>
      <c r="AF19" s="125"/>
      <c r="AG19" s="125"/>
      <c r="AH19" s="127"/>
      <c r="AI19" s="125"/>
      <c r="AJ19" s="125"/>
      <c r="AK19" s="127"/>
      <c r="AL19" s="125"/>
      <c r="AM19" s="125"/>
      <c r="AN19" s="127"/>
      <c r="AO19" s="125"/>
      <c r="AP19" s="125"/>
      <c r="AQ19" s="127"/>
      <c r="AR19" s="125"/>
      <c r="AS19" s="125"/>
      <c r="AT19" s="127"/>
      <c r="AU19" s="125"/>
      <c r="AV19" s="125"/>
      <c r="AW19" s="127"/>
      <c r="AX19" s="125"/>
      <c r="AY19" s="125"/>
      <c r="AZ19" s="127"/>
      <c r="BA19" s="125"/>
      <c r="BB19" s="125"/>
      <c r="BC19" s="127"/>
      <c r="BD19" s="125"/>
      <c r="BE19" s="125"/>
      <c r="BF19" s="127"/>
      <c r="BG19" s="125"/>
      <c r="BH19" s="125"/>
      <c r="BI19" s="127"/>
      <c r="BJ19" s="125"/>
      <c r="BK19" s="125"/>
      <c r="BL19" s="127"/>
      <c r="BM19" s="125"/>
      <c r="BN19" s="125"/>
      <c r="BO19" s="127"/>
      <c r="BP19" s="125"/>
      <c r="BQ19" s="125"/>
      <c r="BR19" s="127"/>
      <c r="BS19" s="125"/>
      <c r="BT19" s="125"/>
      <c r="BU19" s="127"/>
      <c r="BV19" s="125"/>
      <c r="BW19" s="125"/>
      <c r="BX19" s="127"/>
    </row>
    <row r="20" spans="1:76" s="100" customFormat="1" ht="45" x14ac:dyDescent="0.25">
      <c r="A20" s="102"/>
      <c r="B20" s="131" t="s">
        <v>284</v>
      </c>
      <c r="C20" s="102" t="s">
        <v>969</v>
      </c>
      <c r="D20" s="102" t="s">
        <v>970</v>
      </c>
      <c r="E20" s="102" t="s">
        <v>26</v>
      </c>
      <c r="F20" s="132">
        <v>151564</v>
      </c>
      <c r="G20" s="104"/>
      <c r="H20" s="125"/>
      <c r="I20" s="125"/>
      <c r="J20" s="127"/>
      <c r="K20" s="125"/>
      <c r="L20" s="125"/>
      <c r="M20" s="127"/>
      <c r="N20" s="125"/>
      <c r="O20" s="125"/>
      <c r="P20" s="127"/>
      <c r="Q20" s="125"/>
      <c r="R20" s="125"/>
      <c r="S20" s="127"/>
      <c r="T20" s="125"/>
      <c r="U20" s="125"/>
      <c r="V20" s="127"/>
      <c r="W20" s="125"/>
      <c r="X20" s="125"/>
      <c r="Y20" s="127"/>
      <c r="Z20" s="125"/>
      <c r="AA20" s="125"/>
      <c r="AB20" s="127"/>
      <c r="AC20" s="125"/>
      <c r="AD20" s="125"/>
      <c r="AE20" s="127"/>
      <c r="AF20" s="125"/>
      <c r="AG20" s="125"/>
      <c r="AH20" s="127"/>
      <c r="AI20" s="125"/>
      <c r="AJ20" s="125"/>
      <c r="AK20" s="127"/>
      <c r="AL20" s="125"/>
      <c r="AM20" s="125"/>
      <c r="AN20" s="127"/>
      <c r="AO20" s="125"/>
      <c r="AP20" s="125"/>
      <c r="AQ20" s="127"/>
      <c r="AR20" s="125"/>
      <c r="AS20" s="125"/>
      <c r="AT20" s="127"/>
      <c r="AU20" s="125"/>
      <c r="AV20" s="125"/>
      <c r="AW20" s="127"/>
      <c r="AX20" s="125"/>
      <c r="AY20" s="125"/>
      <c r="AZ20" s="127"/>
      <c r="BA20" s="125"/>
      <c r="BB20" s="125"/>
      <c r="BC20" s="127"/>
      <c r="BD20" s="125"/>
      <c r="BE20" s="125"/>
      <c r="BF20" s="127"/>
      <c r="BG20" s="125"/>
      <c r="BH20" s="125"/>
      <c r="BI20" s="127"/>
      <c r="BJ20" s="125"/>
      <c r="BK20" s="125"/>
      <c r="BL20" s="127"/>
      <c r="BM20" s="125"/>
      <c r="BN20" s="125"/>
      <c r="BO20" s="127"/>
      <c r="BP20" s="125"/>
      <c r="BQ20" s="125"/>
      <c r="BR20" s="127"/>
      <c r="BS20" s="125"/>
      <c r="BT20" s="125"/>
      <c r="BU20" s="127"/>
      <c r="BV20" s="125"/>
      <c r="BW20" s="125"/>
      <c r="BX20" s="127"/>
    </row>
    <row r="21" spans="1:76" s="100" customFormat="1" ht="45" x14ac:dyDescent="0.25">
      <c r="A21" s="102"/>
      <c r="B21" s="103" t="s">
        <v>933</v>
      </c>
      <c r="C21" s="102" t="s">
        <v>971</v>
      </c>
      <c r="D21" s="102" t="s">
        <v>153</v>
      </c>
      <c r="E21" s="102" t="s">
        <v>154</v>
      </c>
      <c r="F21" s="104">
        <v>129000</v>
      </c>
      <c r="G21" s="104"/>
      <c r="H21" s="125"/>
      <c r="I21" s="125"/>
      <c r="J21" s="127"/>
      <c r="K21" s="125"/>
      <c r="L21" s="125"/>
      <c r="M21" s="127"/>
      <c r="N21" s="125"/>
      <c r="O21" s="125"/>
      <c r="P21" s="127"/>
      <c r="Q21" s="125"/>
      <c r="R21" s="125"/>
      <c r="S21" s="127"/>
      <c r="T21" s="125"/>
      <c r="U21" s="125"/>
      <c r="V21" s="127"/>
      <c r="W21" s="125"/>
      <c r="X21" s="125"/>
      <c r="Y21" s="127"/>
      <c r="Z21" s="125"/>
      <c r="AA21" s="125"/>
      <c r="AB21" s="127"/>
      <c r="AC21" s="125"/>
      <c r="AD21" s="125"/>
      <c r="AE21" s="127"/>
      <c r="AF21" s="125"/>
      <c r="AG21" s="125"/>
      <c r="AH21" s="127"/>
      <c r="AI21" s="125"/>
      <c r="AJ21" s="125"/>
      <c r="AK21" s="127"/>
      <c r="AL21" s="125"/>
      <c r="AM21" s="125"/>
      <c r="AN21" s="127"/>
      <c r="AO21" s="125"/>
      <c r="AP21" s="125"/>
      <c r="AQ21" s="127"/>
      <c r="AR21" s="125"/>
      <c r="AS21" s="125"/>
      <c r="AT21" s="127"/>
      <c r="AU21" s="125"/>
      <c r="AV21" s="125"/>
      <c r="AW21" s="127"/>
      <c r="AX21" s="125"/>
      <c r="AY21" s="125"/>
      <c r="AZ21" s="127"/>
      <c r="BA21" s="125"/>
      <c r="BB21" s="125"/>
      <c r="BC21" s="127"/>
      <c r="BD21" s="125"/>
      <c r="BE21" s="125"/>
      <c r="BF21" s="127"/>
      <c r="BG21" s="125"/>
      <c r="BH21" s="125"/>
      <c r="BI21" s="127"/>
      <c r="BJ21" s="125"/>
      <c r="BK21" s="125"/>
      <c r="BL21" s="127"/>
      <c r="BM21" s="125"/>
      <c r="BN21" s="125"/>
      <c r="BO21" s="127"/>
      <c r="BP21" s="125"/>
      <c r="BQ21" s="125"/>
      <c r="BR21" s="127"/>
      <c r="BS21" s="125"/>
      <c r="BT21" s="125"/>
      <c r="BU21" s="127"/>
      <c r="BV21" s="125"/>
      <c r="BW21" s="125"/>
      <c r="BX21" s="127"/>
    </row>
    <row r="22" spans="1:76" s="100" customFormat="1" ht="45" x14ac:dyDescent="0.25">
      <c r="A22" s="102"/>
      <c r="B22" s="103" t="s">
        <v>934</v>
      </c>
      <c r="C22" s="102" t="s">
        <v>972</v>
      </c>
      <c r="D22" s="102" t="s">
        <v>153</v>
      </c>
      <c r="E22" s="102" t="s">
        <v>154</v>
      </c>
      <c r="F22" s="104">
        <v>197500</v>
      </c>
      <c r="G22" s="104"/>
      <c r="H22" s="125"/>
      <c r="I22" s="125"/>
      <c r="J22" s="127"/>
      <c r="K22" s="125"/>
      <c r="L22" s="125"/>
      <c r="M22" s="127"/>
      <c r="N22" s="125"/>
      <c r="O22" s="125"/>
      <c r="P22" s="127"/>
      <c r="Q22" s="125"/>
      <c r="R22" s="125"/>
      <c r="S22" s="127"/>
      <c r="T22" s="125"/>
      <c r="U22" s="125"/>
      <c r="V22" s="127"/>
      <c r="W22" s="125"/>
      <c r="X22" s="125"/>
      <c r="Y22" s="127"/>
      <c r="Z22" s="125"/>
      <c r="AA22" s="125"/>
      <c r="AB22" s="127"/>
      <c r="AC22" s="125"/>
      <c r="AD22" s="125"/>
      <c r="AE22" s="127"/>
      <c r="AF22" s="125"/>
      <c r="AG22" s="125"/>
      <c r="AH22" s="127"/>
      <c r="AI22" s="125"/>
      <c r="AJ22" s="125"/>
      <c r="AK22" s="127"/>
      <c r="AL22" s="125"/>
      <c r="AM22" s="125"/>
      <c r="AN22" s="127"/>
      <c r="AO22" s="125"/>
      <c r="AP22" s="125"/>
      <c r="AQ22" s="127"/>
      <c r="AR22" s="125"/>
      <c r="AS22" s="125"/>
      <c r="AT22" s="127"/>
      <c r="AU22" s="125"/>
      <c r="AV22" s="125"/>
      <c r="AW22" s="127"/>
      <c r="AX22" s="125"/>
      <c r="AY22" s="125"/>
      <c r="AZ22" s="127"/>
      <c r="BA22" s="125"/>
      <c r="BB22" s="125"/>
      <c r="BC22" s="127"/>
      <c r="BD22" s="125"/>
      <c r="BE22" s="125"/>
      <c r="BF22" s="127"/>
      <c r="BG22" s="125"/>
      <c r="BH22" s="125"/>
      <c r="BI22" s="127"/>
      <c r="BJ22" s="125"/>
      <c r="BK22" s="125"/>
      <c r="BL22" s="127"/>
      <c r="BM22" s="125"/>
      <c r="BN22" s="125"/>
      <c r="BO22" s="127"/>
      <c r="BP22" s="125"/>
      <c r="BQ22" s="125"/>
      <c r="BR22" s="127"/>
      <c r="BS22" s="125"/>
      <c r="BT22" s="125"/>
      <c r="BU22" s="127"/>
      <c r="BV22" s="125"/>
      <c r="BW22" s="125"/>
      <c r="BX22" s="127"/>
    </row>
    <row r="23" spans="1:76" s="100" customFormat="1" ht="45" x14ac:dyDescent="0.25">
      <c r="A23" s="102"/>
      <c r="B23" s="103" t="s">
        <v>935</v>
      </c>
      <c r="C23" s="102" t="s">
        <v>973</v>
      </c>
      <c r="D23" s="102" t="s">
        <v>180</v>
      </c>
      <c r="E23" s="102" t="s">
        <v>974</v>
      </c>
      <c r="F23" s="104">
        <v>247159</v>
      </c>
      <c r="G23" s="104"/>
      <c r="H23" s="125"/>
      <c r="I23" s="125"/>
      <c r="J23" s="127"/>
      <c r="K23" s="125"/>
      <c r="L23" s="125"/>
      <c r="M23" s="127"/>
      <c r="N23" s="125"/>
      <c r="O23" s="125"/>
      <c r="P23" s="127"/>
      <c r="Q23" s="125"/>
      <c r="R23" s="125"/>
      <c r="S23" s="127"/>
      <c r="T23" s="125"/>
      <c r="U23" s="125"/>
      <c r="V23" s="127"/>
      <c r="W23" s="125"/>
      <c r="X23" s="125"/>
      <c r="Y23" s="127"/>
      <c r="Z23" s="125"/>
      <c r="AA23" s="125"/>
      <c r="AB23" s="127"/>
      <c r="AC23" s="125"/>
      <c r="AD23" s="125"/>
      <c r="AE23" s="127"/>
      <c r="AF23" s="125"/>
      <c r="AG23" s="125"/>
      <c r="AH23" s="127"/>
      <c r="AI23" s="125"/>
      <c r="AJ23" s="125"/>
      <c r="AK23" s="127"/>
      <c r="AL23" s="125"/>
      <c r="AM23" s="125"/>
      <c r="AN23" s="127"/>
      <c r="AO23" s="125"/>
      <c r="AP23" s="125"/>
      <c r="AQ23" s="127"/>
      <c r="AR23" s="125"/>
      <c r="AS23" s="125"/>
      <c r="AT23" s="127"/>
      <c r="AU23" s="125"/>
      <c r="AV23" s="125"/>
      <c r="AW23" s="127"/>
      <c r="AX23" s="125"/>
      <c r="AY23" s="125"/>
      <c r="AZ23" s="127"/>
      <c r="BA23" s="125"/>
      <c r="BB23" s="125"/>
      <c r="BC23" s="127"/>
      <c r="BD23" s="125"/>
      <c r="BE23" s="125"/>
      <c r="BF23" s="127"/>
      <c r="BG23" s="125"/>
      <c r="BH23" s="125"/>
      <c r="BI23" s="127"/>
      <c r="BJ23" s="125"/>
      <c r="BK23" s="125"/>
      <c r="BL23" s="127"/>
      <c r="BM23" s="125"/>
      <c r="BN23" s="125"/>
      <c r="BO23" s="127"/>
      <c r="BP23" s="125"/>
      <c r="BQ23" s="125"/>
      <c r="BR23" s="127"/>
      <c r="BS23" s="125"/>
      <c r="BT23" s="125"/>
      <c r="BU23" s="127"/>
      <c r="BV23" s="125"/>
      <c r="BW23" s="125"/>
      <c r="BX23" s="127"/>
    </row>
    <row r="24" spans="1:76" s="100" customFormat="1" ht="30" x14ac:dyDescent="0.25">
      <c r="A24" s="102"/>
      <c r="B24" s="103" t="s">
        <v>936</v>
      </c>
      <c r="C24" s="102" t="s">
        <v>975</v>
      </c>
      <c r="D24" s="102" t="s">
        <v>684</v>
      </c>
      <c r="E24" s="102" t="s">
        <v>117</v>
      </c>
      <c r="F24" s="104">
        <v>196695</v>
      </c>
      <c r="G24" s="104"/>
      <c r="H24" s="125"/>
      <c r="I24" s="125"/>
      <c r="J24" s="127"/>
      <c r="K24" s="125"/>
      <c r="L24" s="125"/>
      <c r="M24" s="127"/>
      <c r="N24" s="125"/>
      <c r="O24" s="125"/>
      <c r="P24" s="127"/>
      <c r="Q24" s="125"/>
      <c r="R24" s="125"/>
      <c r="S24" s="127"/>
      <c r="T24" s="125"/>
      <c r="U24" s="125"/>
      <c r="V24" s="127"/>
      <c r="W24" s="125"/>
      <c r="X24" s="125"/>
      <c r="Y24" s="127"/>
      <c r="Z24" s="125"/>
      <c r="AA24" s="125"/>
      <c r="AB24" s="127"/>
      <c r="AC24" s="125"/>
      <c r="AD24" s="125"/>
      <c r="AE24" s="127"/>
      <c r="AF24" s="125"/>
      <c r="AG24" s="125"/>
      <c r="AH24" s="127"/>
      <c r="AI24" s="125"/>
      <c r="AJ24" s="125"/>
      <c r="AK24" s="127"/>
      <c r="AL24" s="125"/>
      <c r="AM24" s="125"/>
      <c r="AN24" s="127"/>
      <c r="AO24" s="125"/>
      <c r="AP24" s="125"/>
      <c r="AQ24" s="127"/>
      <c r="AR24" s="125"/>
      <c r="AS24" s="125"/>
      <c r="AT24" s="127"/>
      <c r="AU24" s="125"/>
      <c r="AV24" s="125"/>
      <c r="AW24" s="127"/>
      <c r="AX24" s="125"/>
      <c r="AY24" s="125"/>
      <c r="AZ24" s="127"/>
      <c r="BA24" s="125"/>
      <c r="BB24" s="125"/>
      <c r="BC24" s="127"/>
      <c r="BD24" s="125"/>
      <c r="BE24" s="125"/>
      <c r="BF24" s="127"/>
      <c r="BG24" s="125"/>
      <c r="BH24" s="125"/>
      <c r="BI24" s="127"/>
      <c r="BJ24" s="125"/>
      <c r="BK24" s="125"/>
      <c r="BL24" s="127"/>
      <c r="BM24" s="125"/>
      <c r="BN24" s="125"/>
      <c r="BO24" s="127"/>
      <c r="BP24" s="125"/>
      <c r="BQ24" s="125"/>
      <c r="BR24" s="127"/>
      <c r="BS24" s="125"/>
      <c r="BT24" s="125"/>
      <c r="BU24" s="127"/>
      <c r="BV24" s="125"/>
      <c r="BW24" s="125"/>
      <c r="BX24" s="127"/>
    </row>
    <row r="25" spans="1:76" s="100" customFormat="1" ht="30" x14ac:dyDescent="0.25">
      <c r="A25" s="102"/>
      <c r="B25" s="103" t="s">
        <v>937</v>
      </c>
      <c r="C25" s="102" t="s">
        <v>310</v>
      </c>
      <c r="D25" s="102" t="s">
        <v>311</v>
      </c>
      <c r="E25" s="102" t="s">
        <v>92</v>
      </c>
      <c r="F25" s="104">
        <v>73996</v>
      </c>
      <c r="G25" s="104"/>
      <c r="H25" s="125"/>
      <c r="I25" s="125"/>
      <c r="J25" s="127"/>
      <c r="K25" s="125"/>
      <c r="L25" s="125"/>
      <c r="M25" s="127"/>
      <c r="N25" s="125"/>
      <c r="O25" s="125"/>
      <c r="P25" s="127"/>
      <c r="Q25" s="125"/>
      <c r="R25" s="125"/>
      <c r="S25" s="127"/>
      <c r="T25" s="125"/>
      <c r="U25" s="125"/>
      <c r="V25" s="127"/>
      <c r="W25" s="125"/>
      <c r="X25" s="125"/>
      <c r="Y25" s="127"/>
      <c r="Z25" s="125"/>
      <c r="AA25" s="125"/>
      <c r="AB25" s="127"/>
      <c r="AC25" s="125"/>
      <c r="AD25" s="125"/>
      <c r="AE25" s="127"/>
      <c r="AF25" s="125"/>
      <c r="AG25" s="125"/>
      <c r="AH25" s="127"/>
      <c r="AI25" s="125"/>
      <c r="AJ25" s="125"/>
      <c r="AK25" s="127"/>
      <c r="AL25" s="125"/>
      <c r="AM25" s="125"/>
      <c r="AN25" s="127"/>
      <c r="AO25" s="125"/>
      <c r="AP25" s="125"/>
      <c r="AQ25" s="127"/>
      <c r="AR25" s="125"/>
      <c r="AS25" s="125"/>
      <c r="AT25" s="127"/>
      <c r="AU25" s="125"/>
      <c r="AV25" s="125"/>
      <c r="AW25" s="127"/>
      <c r="AX25" s="125"/>
      <c r="AY25" s="125"/>
      <c r="AZ25" s="127"/>
      <c r="BA25" s="125"/>
      <c r="BB25" s="125"/>
      <c r="BC25" s="127"/>
      <c r="BD25" s="125"/>
      <c r="BE25" s="125"/>
      <c r="BF25" s="127"/>
      <c r="BG25" s="125"/>
      <c r="BH25" s="125"/>
      <c r="BI25" s="127"/>
      <c r="BJ25" s="125"/>
      <c r="BK25" s="125"/>
      <c r="BL25" s="127"/>
      <c r="BM25" s="125"/>
      <c r="BN25" s="125"/>
      <c r="BO25" s="127"/>
      <c r="BP25" s="125"/>
      <c r="BQ25" s="125"/>
      <c r="BR25" s="127"/>
      <c r="BS25" s="125"/>
      <c r="BT25" s="125"/>
      <c r="BU25" s="127"/>
      <c r="BV25" s="125"/>
      <c r="BW25" s="125"/>
      <c r="BX25" s="127"/>
    </row>
    <row r="26" spans="1:76" s="100" customFormat="1" ht="45" x14ac:dyDescent="0.25">
      <c r="A26" s="102"/>
      <c r="B26" s="103" t="s">
        <v>938</v>
      </c>
      <c r="C26" s="102" t="s">
        <v>976</v>
      </c>
      <c r="D26" s="102" t="s">
        <v>30</v>
      </c>
      <c r="E26" s="102" t="s">
        <v>31</v>
      </c>
      <c r="F26" s="104">
        <v>59600</v>
      </c>
      <c r="G26" s="104"/>
      <c r="H26" s="125"/>
      <c r="I26" s="125"/>
      <c r="J26" s="127"/>
      <c r="K26" s="125"/>
      <c r="L26" s="125"/>
      <c r="M26" s="127"/>
      <c r="N26" s="125"/>
      <c r="O26" s="125"/>
      <c r="P26" s="127"/>
      <c r="Q26" s="125"/>
      <c r="R26" s="125"/>
      <c r="S26" s="127"/>
      <c r="T26" s="125"/>
      <c r="U26" s="125"/>
      <c r="V26" s="127"/>
      <c r="W26" s="125"/>
      <c r="X26" s="125"/>
      <c r="Y26" s="127"/>
      <c r="Z26" s="125"/>
      <c r="AA26" s="125"/>
      <c r="AB26" s="127"/>
      <c r="AC26" s="125"/>
      <c r="AD26" s="125"/>
      <c r="AE26" s="127"/>
      <c r="AF26" s="125"/>
      <c r="AG26" s="125"/>
      <c r="AH26" s="127"/>
      <c r="AI26" s="125"/>
      <c r="AJ26" s="125"/>
      <c r="AK26" s="127"/>
      <c r="AL26" s="125"/>
      <c r="AM26" s="125"/>
      <c r="AN26" s="127"/>
      <c r="AO26" s="125"/>
      <c r="AP26" s="125"/>
      <c r="AQ26" s="127"/>
      <c r="AR26" s="125"/>
      <c r="AS26" s="125"/>
      <c r="AT26" s="127"/>
      <c r="AU26" s="125"/>
      <c r="AV26" s="125"/>
      <c r="AW26" s="127"/>
      <c r="AX26" s="125"/>
      <c r="AY26" s="125"/>
      <c r="AZ26" s="127"/>
      <c r="BA26" s="125"/>
      <c r="BB26" s="125"/>
      <c r="BC26" s="127"/>
      <c r="BD26" s="125"/>
      <c r="BE26" s="125"/>
      <c r="BF26" s="127"/>
      <c r="BG26" s="125"/>
      <c r="BH26" s="125"/>
      <c r="BI26" s="127"/>
      <c r="BJ26" s="125"/>
      <c r="BK26" s="125"/>
      <c r="BL26" s="127"/>
      <c r="BM26" s="125"/>
      <c r="BN26" s="125"/>
      <c r="BO26" s="127"/>
      <c r="BP26" s="125"/>
      <c r="BQ26" s="125"/>
      <c r="BR26" s="127"/>
      <c r="BS26" s="125"/>
      <c r="BT26" s="125"/>
      <c r="BU26" s="127"/>
      <c r="BV26" s="125"/>
      <c r="BW26" s="125"/>
      <c r="BX26" s="127"/>
    </row>
    <row r="27" spans="1:76" s="100" customFormat="1" ht="30" x14ac:dyDescent="0.25">
      <c r="A27" s="102"/>
      <c r="B27" s="103" t="s">
        <v>939</v>
      </c>
      <c r="C27" s="102" t="s">
        <v>977</v>
      </c>
      <c r="D27" s="102" t="s">
        <v>39</v>
      </c>
      <c r="E27" s="102" t="s">
        <v>40</v>
      </c>
      <c r="F27" s="104">
        <v>39459</v>
      </c>
      <c r="G27" s="104"/>
      <c r="H27" s="125"/>
      <c r="I27" s="125"/>
      <c r="J27" s="127"/>
      <c r="K27" s="125"/>
      <c r="L27" s="125"/>
      <c r="M27" s="127"/>
      <c r="N27" s="125"/>
      <c r="O27" s="125"/>
      <c r="P27" s="127"/>
      <c r="Q27" s="125"/>
      <c r="R27" s="125"/>
      <c r="S27" s="127"/>
      <c r="T27" s="125"/>
      <c r="U27" s="125"/>
      <c r="V27" s="127"/>
      <c r="W27" s="125"/>
      <c r="X27" s="125"/>
      <c r="Y27" s="127"/>
      <c r="Z27" s="125"/>
      <c r="AA27" s="125"/>
      <c r="AB27" s="127"/>
      <c r="AC27" s="125"/>
      <c r="AD27" s="125"/>
      <c r="AE27" s="127"/>
      <c r="AF27" s="125"/>
      <c r="AG27" s="125"/>
      <c r="AH27" s="127"/>
      <c r="AI27" s="125"/>
      <c r="AJ27" s="125"/>
      <c r="AK27" s="127"/>
      <c r="AL27" s="125"/>
      <c r="AM27" s="125"/>
      <c r="AN27" s="127"/>
      <c r="AO27" s="125"/>
      <c r="AP27" s="125"/>
      <c r="AQ27" s="127"/>
      <c r="AR27" s="125"/>
      <c r="AS27" s="125"/>
      <c r="AT27" s="127"/>
      <c r="AU27" s="125"/>
      <c r="AV27" s="125"/>
      <c r="AW27" s="127"/>
      <c r="AX27" s="125"/>
      <c r="AY27" s="125"/>
      <c r="AZ27" s="127"/>
      <c r="BA27" s="125"/>
      <c r="BB27" s="125"/>
      <c r="BC27" s="127"/>
      <c r="BD27" s="125"/>
      <c r="BE27" s="125"/>
      <c r="BF27" s="127"/>
      <c r="BG27" s="125"/>
      <c r="BH27" s="125"/>
      <c r="BI27" s="127"/>
      <c r="BJ27" s="125"/>
      <c r="BK27" s="125"/>
      <c r="BL27" s="127"/>
      <c r="BM27" s="125"/>
      <c r="BN27" s="125"/>
      <c r="BO27" s="127"/>
      <c r="BP27" s="125"/>
      <c r="BQ27" s="125"/>
      <c r="BR27" s="127"/>
      <c r="BS27" s="125"/>
      <c r="BT27" s="125"/>
      <c r="BU27" s="127"/>
      <c r="BV27" s="125"/>
      <c r="BW27" s="125"/>
      <c r="BX27" s="127"/>
    </row>
    <row r="28" spans="1:76" s="100" customFormat="1" ht="60" x14ac:dyDescent="0.25">
      <c r="A28" s="102"/>
      <c r="B28" s="103" t="s">
        <v>940</v>
      </c>
      <c r="C28" s="102" t="s">
        <v>978</v>
      </c>
      <c r="D28" s="102" t="s">
        <v>56</v>
      </c>
      <c r="E28" s="102" t="s">
        <v>90</v>
      </c>
      <c r="F28" s="104">
        <v>150000</v>
      </c>
      <c r="G28" s="104"/>
      <c r="H28" s="125"/>
      <c r="I28" s="125"/>
      <c r="J28" s="127"/>
      <c r="K28" s="125"/>
      <c r="L28" s="125"/>
      <c r="M28" s="127"/>
      <c r="N28" s="125"/>
      <c r="O28" s="125"/>
      <c r="P28" s="127"/>
      <c r="Q28" s="125"/>
      <c r="R28" s="125"/>
      <c r="S28" s="127"/>
      <c r="T28" s="125"/>
      <c r="U28" s="125"/>
      <c r="V28" s="127"/>
      <c r="W28" s="125"/>
      <c r="X28" s="125"/>
      <c r="Y28" s="127"/>
      <c r="Z28" s="125"/>
      <c r="AA28" s="125"/>
      <c r="AB28" s="127"/>
      <c r="AC28" s="125"/>
      <c r="AD28" s="125"/>
      <c r="AE28" s="127"/>
      <c r="AF28" s="125"/>
      <c r="AG28" s="125"/>
      <c r="AH28" s="127"/>
      <c r="AI28" s="125"/>
      <c r="AJ28" s="125"/>
      <c r="AK28" s="127"/>
      <c r="AL28" s="125"/>
      <c r="AM28" s="125"/>
      <c r="AN28" s="127"/>
      <c r="AO28" s="125"/>
      <c r="AP28" s="125"/>
      <c r="AQ28" s="127"/>
      <c r="AR28" s="125"/>
      <c r="AS28" s="125"/>
      <c r="AT28" s="127"/>
      <c r="AU28" s="125"/>
      <c r="AV28" s="125"/>
      <c r="AW28" s="127"/>
      <c r="AX28" s="125"/>
      <c r="AY28" s="125"/>
      <c r="AZ28" s="127"/>
      <c r="BA28" s="125"/>
      <c r="BB28" s="125"/>
      <c r="BC28" s="127"/>
      <c r="BD28" s="125"/>
      <c r="BE28" s="125"/>
      <c r="BF28" s="127"/>
      <c r="BG28" s="125"/>
      <c r="BH28" s="125"/>
      <c r="BI28" s="127"/>
      <c r="BJ28" s="125"/>
      <c r="BK28" s="125"/>
      <c r="BL28" s="127"/>
      <c r="BM28" s="125"/>
      <c r="BN28" s="125"/>
      <c r="BO28" s="127"/>
      <c r="BP28" s="125"/>
      <c r="BQ28" s="125"/>
      <c r="BR28" s="127"/>
      <c r="BS28" s="125"/>
      <c r="BT28" s="125"/>
      <c r="BU28" s="127"/>
      <c r="BV28" s="125"/>
      <c r="BW28" s="125"/>
      <c r="BX28" s="127"/>
    </row>
    <row r="29" spans="1:76" s="100" customFormat="1" ht="60" x14ac:dyDescent="0.25">
      <c r="A29" s="102"/>
      <c r="B29" s="103" t="s">
        <v>941</v>
      </c>
      <c r="C29" s="102" t="s">
        <v>979</v>
      </c>
      <c r="D29" s="102" t="s">
        <v>64</v>
      </c>
      <c r="E29" s="102" t="s">
        <v>117</v>
      </c>
      <c r="F29" s="104">
        <v>162406</v>
      </c>
      <c r="G29" s="104"/>
      <c r="H29" s="125"/>
      <c r="I29" s="125"/>
      <c r="J29" s="127"/>
      <c r="K29" s="125"/>
      <c r="L29" s="125"/>
      <c r="M29" s="127"/>
      <c r="N29" s="125"/>
      <c r="O29" s="125"/>
      <c r="P29" s="127"/>
      <c r="Q29" s="125"/>
      <c r="R29" s="125"/>
      <c r="S29" s="127"/>
      <c r="T29" s="125"/>
      <c r="U29" s="125"/>
      <c r="V29" s="127"/>
      <c r="W29" s="125"/>
      <c r="X29" s="125"/>
      <c r="Y29" s="127"/>
      <c r="Z29" s="125"/>
      <c r="AA29" s="125"/>
      <c r="AB29" s="127"/>
      <c r="AC29" s="125"/>
      <c r="AD29" s="125"/>
      <c r="AE29" s="127"/>
      <c r="AF29" s="125"/>
      <c r="AG29" s="125"/>
      <c r="AH29" s="127"/>
      <c r="AI29" s="125"/>
      <c r="AJ29" s="125"/>
      <c r="AK29" s="127"/>
      <c r="AL29" s="125"/>
      <c r="AM29" s="125"/>
      <c r="AN29" s="127"/>
      <c r="AO29" s="125"/>
      <c r="AP29" s="125"/>
      <c r="AQ29" s="127"/>
      <c r="AR29" s="125"/>
      <c r="AS29" s="125"/>
      <c r="AT29" s="127"/>
      <c r="AU29" s="125"/>
      <c r="AV29" s="125"/>
      <c r="AW29" s="127"/>
      <c r="AX29" s="125"/>
      <c r="AY29" s="125"/>
      <c r="AZ29" s="127"/>
      <c r="BA29" s="125"/>
      <c r="BB29" s="125"/>
      <c r="BC29" s="127"/>
      <c r="BD29" s="125"/>
      <c r="BE29" s="125"/>
      <c r="BF29" s="127"/>
      <c r="BG29" s="125"/>
      <c r="BH29" s="125"/>
      <c r="BI29" s="127"/>
      <c r="BJ29" s="125"/>
      <c r="BK29" s="125"/>
      <c r="BL29" s="127"/>
      <c r="BM29" s="125"/>
      <c r="BN29" s="125"/>
      <c r="BO29" s="127"/>
      <c r="BP29" s="125"/>
      <c r="BQ29" s="125"/>
      <c r="BR29" s="127"/>
      <c r="BS29" s="125"/>
      <c r="BT29" s="125"/>
      <c r="BU29" s="127"/>
      <c r="BV29" s="125"/>
      <c r="BW29" s="125"/>
      <c r="BX29" s="127"/>
    </row>
    <row r="30" spans="1:76" s="100" customFormat="1" ht="45" x14ac:dyDescent="0.25">
      <c r="A30" s="102"/>
      <c r="B30" s="103" t="s">
        <v>942</v>
      </c>
      <c r="C30" s="102" t="s">
        <v>980</v>
      </c>
      <c r="D30" s="133" t="s">
        <v>981</v>
      </c>
      <c r="E30" s="133"/>
      <c r="F30" s="104">
        <v>178694</v>
      </c>
      <c r="G30" s="104"/>
      <c r="H30" s="125"/>
      <c r="I30" s="125"/>
      <c r="J30" s="127"/>
      <c r="K30" s="125"/>
      <c r="L30" s="125"/>
      <c r="M30" s="127"/>
      <c r="N30" s="125"/>
      <c r="O30" s="125"/>
      <c r="P30" s="127"/>
      <c r="Q30" s="125"/>
      <c r="R30" s="125"/>
      <c r="S30" s="127"/>
      <c r="T30" s="125"/>
      <c r="U30" s="125"/>
      <c r="V30" s="127"/>
      <c r="W30" s="125"/>
      <c r="X30" s="125"/>
      <c r="Y30" s="127"/>
      <c r="Z30" s="125"/>
      <c r="AA30" s="125"/>
      <c r="AB30" s="127"/>
      <c r="AC30" s="125"/>
      <c r="AD30" s="125"/>
      <c r="AE30" s="127"/>
      <c r="AF30" s="125"/>
      <c r="AG30" s="125"/>
      <c r="AH30" s="127"/>
      <c r="AI30" s="125"/>
      <c r="AJ30" s="125"/>
      <c r="AK30" s="127"/>
      <c r="AL30" s="125"/>
      <c r="AM30" s="125"/>
      <c r="AN30" s="127"/>
      <c r="AO30" s="125"/>
      <c r="AP30" s="125"/>
      <c r="AQ30" s="127"/>
      <c r="AR30" s="125"/>
      <c r="AS30" s="125"/>
      <c r="AT30" s="127"/>
      <c r="AU30" s="125"/>
      <c r="AV30" s="125"/>
      <c r="AW30" s="127"/>
      <c r="AX30" s="125"/>
      <c r="AY30" s="125"/>
      <c r="AZ30" s="127"/>
      <c r="BA30" s="125"/>
      <c r="BB30" s="125"/>
      <c r="BC30" s="127"/>
      <c r="BD30" s="125"/>
      <c r="BE30" s="125"/>
      <c r="BF30" s="127"/>
      <c r="BG30" s="125"/>
      <c r="BH30" s="125"/>
      <c r="BI30" s="127"/>
      <c r="BJ30" s="125"/>
      <c r="BK30" s="125"/>
      <c r="BL30" s="127"/>
      <c r="BM30" s="125"/>
      <c r="BN30" s="125"/>
      <c r="BO30" s="127"/>
      <c r="BP30" s="125"/>
      <c r="BQ30" s="125"/>
      <c r="BR30" s="127"/>
      <c r="BS30" s="125"/>
      <c r="BT30" s="125"/>
      <c r="BU30" s="127"/>
      <c r="BV30" s="125"/>
      <c r="BW30" s="125"/>
      <c r="BX30" s="127"/>
    </row>
    <row r="31" spans="1:76" s="100" customFormat="1" ht="30" x14ac:dyDescent="0.25">
      <c r="A31" s="102"/>
      <c r="B31" s="103" t="s">
        <v>943</v>
      </c>
      <c r="C31" s="102" t="s">
        <v>982</v>
      </c>
      <c r="D31" s="102" t="s">
        <v>45</v>
      </c>
      <c r="E31" s="102" t="s">
        <v>26</v>
      </c>
      <c r="F31" s="104">
        <v>215100</v>
      </c>
      <c r="G31" s="104"/>
      <c r="H31" s="125"/>
      <c r="I31" s="125"/>
      <c r="J31" s="127"/>
      <c r="K31" s="125"/>
      <c r="L31" s="125"/>
      <c r="M31" s="127"/>
      <c r="N31" s="125"/>
      <c r="O31" s="125"/>
      <c r="P31" s="127"/>
      <c r="Q31" s="125"/>
      <c r="R31" s="125"/>
      <c r="S31" s="127"/>
      <c r="T31" s="125"/>
      <c r="U31" s="125"/>
      <c r="V31" s="127"/>
      <c r="W31" s="125"/>
      <c r="X31" s="125"/>
      <c r="Y31" s="127"/>
      <c r="Z31" s="125"/>
      <c r="AA31" s="125"/>
      <c r="AB31" s="127"/>
      <c r="AC31" s="125"/>
      <c r="AD31" s="125"/>
      <c r="AE31" s="127"/>
      <c r="AF31" s="125"/>
      <c r="AG31" s="125"/>
      <c r="AH31" s="127"/>
      <c r="AI31" s="125"/>
      <c r="AJ31" s="125"/>
      <c r="AK31" s="127"/>
      <c r="AL31" s="125"/>
      <c r="AM31" s="125"/>
      <c r="AN31" s="127"/>
      <c r="AO31" s="125"/>
      <c r="AP31" s="125"/>
      <c r="AQ31" s="127"/>
      <c r="AR31" s="125"/>
      <c r="AS31" s="125"/>
      <c r="AT31" s="127"/>
      <c r="AU31" s="125"/>
      <c r="AV31" s="125"/>
      <c r="AW31" s="127"/>
      <c r="AX31" s="125"/>
      <c r="AY31" s="125"/>
      <c r="AZ31" s="127"/>
      <c r="BA31" s="125"/>
      <c r="BB31" s="125"/>
      <c r="BC31" s="127"/>
      <c r="BD31" s="125"/>
      <c r="BE31" s="125"/>
      <c r="BF31" s="127"/>
      <c r="BG31" s="125"/>
      <c r="BH31" s="125"/>
      <c r="BI31" s="127"/>
      <c r="BJ31" s="125"/>
      <c r="BK31" s="125"/>
      <c r="BL31" s="127"/>
      <c r="BM31" s="125"/>
      <c r="BN31" s="125"/>
      <c r="BO31" s="127"/>
      <c r="BP31" s="125"/>
      <c r="BQ31" s="125"/>
      <c r="BR31" s="127"/>
      <c r="BS31" s="125"/>
      <c r="BT31" s="125"/>
      <c r="BU31" s="127"/>
      <c r="BV31" s="125"/>
      <c r="BW31" s="125"/>
      <c r="BX31" s="127"/>
    </row>
    <row r="32" spans="1:76" s="100" customFormat="1" ht="30" x14ac:dyDescent="0.25">
      <c r="A32" s="102"/>
      <c r="B32" s="103" t="s">
        <v>944</v>
      </c>
      <c r="C32" s="102" t="s">
        <v>983</v>
      </c>
      <c r="D32" s="102" t="s">
        <v>984</v>
      </c>
      <c r="E32" s="102" t="s">
        <v>117</v>
      </c>
      <c r="F32" s="104">
        <v>178799</v>
      </c>
      <c r="G32" s="104"/>
      <c r="H32" s="125"/>
      <c r="I32" s="125"/>
      <c r="J32" s="127"/>
      <c r="K32" s="125"/>
      <c r="L32" s="125"/>
      <c r="M32" s="127"/>
      <c r="N32" s="125"/>
      <c r="O32" s="125"/>
      <c r="P32" s="127"/>
      <c r="Q32" s="125"/>
      <c r="R32" s="125"/>
      <c r="S32" s="127"/>
      <c r="T32" s="125"/>
      <c r="U32" s="125"/>
      <c r="V32" s="127"/>
      <c r="W32" s="125"/>
      <c r="X32" s="125"/>
      <c r="Y32" s="127"/>
      <c r="Z32" s="125"/>
      <c r="AA32" s="125"/>
      <c r="AB32" s="127"/>
      <c r="AC32" s="125"/>
      <c r="AD32" s="125"/>
      <c r="AE32" s="127"/>
      <c r="AF32" s="125"/>
      <c r="AG32" s="125"/>
      <c r="AH32" s="127"/>
      <c r="AI32" s="125"/>
      <c r="AJ32" s="125"/>
      <c r="AK32" s="127"/>
      <c r="AL32" s="125"/>
      <c r="AM32" s="125"/>
      <c r="AN32" s="127"/>
      <c r="AO32" s="125"/>
      <c r="AP32" s="125"/>
      <c r="AQ32" s="127"/>
      <c r="AR32" s="125"/>
      <c r="AS32" s="125"/>
      <c r="AT32" s="127"/>
      <c r="AU32" s="125"/>
      <c r="AV32" s="125"/>
      <c r="AW32" s="127"/>
      <c r="AX32" s="125"/>
      <c r="AY32" s="125"/>
      <c r="AZ32" s="127"/>
      <c r="BA32" s="125"/>
      <c r="BB32" s="125"/>
      <c r="BC32" s="127"/>
      <c r="BD32" s="125"/>
      <c r="BE32" s="125"/>
      <c r="BF32" s="127"/>
      <c r="BG32" s="125"/>
      <c r="BH32" s="125"/>
      <c r="BI32" s="127"/>
      <c r="BJ32" s="125"/>
      <c r="BK32" s="125"/>
      <c r="BL32" s="127"/>
      <c r="BM32" s="125"/>
      <c r="BN32" s="125"/>
      <c r="BO32" s="127"/>
      <c r="BP32" s="125"/>
      <c r="BQ32" s="125"/>
      <c r="BR32" s="127"/>
      <c r="BS32" s="125"/>
      <c r="BT32" s="125"/>
      <c r="BU32" s="127"/>
      <c r="BV32" s="125"/>
      <c r="BW32" s="125"/>
      <c r="BX32" s="127"/>
    </row>
    <row r="33" spans="1:76" s="100" customFormat="1" ht="30" x14ac:dyDescent="0.25">
      <c r="A33" s="102"/>
      <c r="B33" s="103" t="s">
        <v>945</v>
      </c>
      <c r="C33" s="102" t="s">
        <v>985</v>
      </c>
      <c r="D33" s="133" t="s">
        <v>986</v>
      </c>
      <c r="E33" s="133"/>
      <c r="F33" s="104">
        <v>117000</v>
      </c>
      <c r="G33" s="104"/>
      <c r="H33" s="125"/>
      <c r="I33" s="125"/>
      <c r="J33" s="127"/>
      <c r="K33" s="125"/>
      <c r="L33" s="125"/>
      <c r="M33" s="127"/>
      <c r="N33" s="125"/>
      <c r="O33" s="125"/>
      <c r="P33" s="127"/>
      <c r="Q33" s="125"/>
      <c r="R33" s="125"/>
      <c r="S33" s="127"/>
      <c r="T33" s="125"/>
      <c r="U33" s="125"/>
      <c r="V33" s="127"/>
      <c r="W33" s="125"/>
      <c r="X33" s="125"/>
      <c r="Y33" s="127"/>
      <c r="Z33" s="125"/>
      <c r="AA33" s="125"/>
      <c r="AB33" s="127"/>
      <c r="AC33" s="125"/>
      <c r="AD33" s="125"/>
      <c r="AE33" s="127"/>
      <c r="AF33" s="125"/>
      <c r="AG33" s="125"/>
      <c r="AH33" s="127"/>
      <c r="AI33" s="125"/>
      <c r="AJ33" s="125"/>
      <c r="AK33" s="127"/>
      <c r="AL33" s="125"/>
      <c r="AM33" s="125"/>
      <c r="AN33" s="127"/>
      <c r="AO33" s="125"/>
      <c r="AP33" s="125"/>
      <c r="AQ33" s="127"/>
      <c r="AR33" s="125"/>
      <c r="AS33" s="125"/>
      <c r="AT33" s="127"/>
      <c r="AU33" s="125"/>
      <c r="AV33" s="125"/>
      <c r="AW33" s="127"/>
      <c r="AX33" s="125"/>
      <c r="AY33" s="125"/>
      <c r="AZ33" s="127"/>
      <c r="BA33" s="125"/>
      <c r="BB33" s="125"/>
      <c r="BC33" s="127"/>
      <c r="BD33" s="125"/>
      <c r="BE33" s="125"/>
      <c r="BF33" s="127"/>
      <c r="BG33" s="125"/>
      <c r="BH33" s="125"/>
      <c r="BI33" s="127"/>
      <c r="BJ33" s="125"/>
      <c r="BK33" s="125"/>
      <c r="BL33" s="127"/>
      <c r="BM33" s="125"/>
      <c r="BN33" s="125"/>
      <c r="BO33" s="127"/>
      <c r="BP33" s="125"/>
      <c r="BQ33" s="125"/>
      <c r="BR33" s="127"/>
      <c r="BS33" s="125"/>
      <c r="BT33" s="125"/>
      <c r="BU33" s="127"/>
      <c r="BV33" s="125"/>
      <c r="BW33" s="125"/>
      <c r="BX33" s="127"/>
    </row>
    <row r="34" spans="1:76" s="100" customFormat="1" x14ac:dyDescent="0.25">
      <c r="A34" s="102"/>
      <c r="B34" s="103" t="s">
        <v>946</v>
      </c>
      <c r="C34" s="102" t="s">
        <v>987</v>
      </c>
      <c r="D34" s="133" t="s">
        <v>988</v>
      </c>
      <c r="E34" s="133"/>
      <c r="F34" s="104">
        <v>50000</v>
      </c>
      <c r="G34" s="104"/>
      <c r="H34" s="125"/>
      <c r="I34" s="125"/>
      <c r="J34" s="127"/>
      <c r="K34" s="125"/>
      <c r="L34" s="125"/>
      <c r="M34" s="127"/>
      <c r="N34" s="125"/>
      <c r="O34" s="125"/>
      <c r="P34" s="127"/>
      <c r="Q34" s="125"/>
      <c r="R34" s="125"/>
      <c r="S34" s="127"/>
      <c r="T34" s="125"/>
      <c r="U34" s="125"/>
      <c r="V34" s="127"/>
      <c r="W34" s="125"/>
      <c r="X34" s="125"/>
      <c r="Y34" s="127"/>
      <c r="Z34" s="125"/>
      <c r="AA34" s="125"/>
      <c r="AB34" s="127"/>
      <c r="AC34" s="125"/>
      <c r="AD34" s="125"/>
      <c r="AE34" s="127"/>
      <c r="AF34" s="125"/>
      <c r="AG34" s="125"/>
      <c r="AH34" s="127"/>
      <c r="AI34" s="125"/>
      <c r="AJ34" s="125"/>
      <c r="AK34" s="127"/>
      <c r="AL34" s="125"/>
      <c r="AM34" s="125"/>
      <c r="AN34" s="127"/>
      <c r="AO34" s="125"/>
      <c r="AP34" s="125"/>
      <c r="AQ34" s="127"/>
      <c r="AR34" s="125"/>
      <c r="AS34" s="125"/>
      <c r="AT34" s="127"/>
      <c r="AU34" s="125"/>
      <c r="AV34" s="125"/>
      <c r="AW34" s="127"/>
      <c r="AX34" s="125"/>
      <c r="AY34" s="125"/>
      <c r="AZ34" s="127"/>
      <c r="BA34" s="125"/>
      <c r="BB34" s="125"/>
      <c r="BC34" s="127"/>
      <c r="BD34" s="125"/>
      <c r="BE34" s="125"/>
      <c r="BF34" s="127"/>
      <c r="BG34" s="125"/>
      <c r="BH34" s="125"/>
      <c r="BI34" s="127"/>
      <c r="BJ34" s="125"/>
      <c r="BK34" s="125"/>
      <c r="BL34" s="127"/>
      <c r="BM34" s="125"/>
      <c r="BN34" s="125"/>
      <c r="BO34" s="127"/>
      <c r="BP34" s="125"/>
      <c r="BQ34" s="125"/>
      <c r="BR34" s="127"/>
      <c r="BS34" s="125"/>
      <c r="BT34" s="125"/>
      <c r="BU34" s="127"/>
      <c r="BV34" s="125"/>
      <c r="BW34" s="125"/>
      <c r="BX34" s="127"/>
    </row>
    <row r="35" spans="1:76" s="100" customFormat="1" x14ac:dyDescent="0.25">
      <c r="A35" s="125"/>
      <c r="B35" s="126"/>
      <c r="C35" s="125"/>
      <c r="D35" s="125"/>
      <c r="E35" s="125"/>
      <c r="F35" s="127"/>
      <c r="G35" s="127"/>
      <c r="H35" s="125"/>
      <c r="I35" s="125"/>
      <c r="J35" s="127"/>
      <c r="K35" s="125"/>
      <c r="L35" s="125"/>
      <c r="M35" s="127"/>
      <c r="N35" s="125"/>
      <c r="O35" s="125"/>
      <c r="P35" s="127"/>
      <c r="Q35" s="125"/>
      <c r="R35" s="125"/>
      <c r="S35" s="127"/>
      <c r="T35" s="125"/>
      <c r="U35" s="125"/>
      <c r="V35" s="127"/>
      <c r="W35" s="125"/>
      <c r="X35" s="125"/>
      <c r="Y35" s="127"/>
      <c r="Z35" s="125"/>
      <c r="AA35" s="125"/>
      <c r="AB35" s="127"/>
      <c r="AC35" s="125"/>
      <c r="AD35" s="125"/>
      <c r="AE35" s="127"/>
      <c r="AF35" s="125"/>
      <c r="AG35" s="125"/>
      <c r="AH35" s="127"/>
      <c r="AI35" s="125"/>
      <c r="AJ35" s="125"/>
      <c r="AK35" s="127"/>
      <c r="AL35" s="125"/>
      <c r="AM35" s="125"/>
      <c r="AN35" s="127"/>
      <c r="AO35" s="125"/>
      <c r="AP35" s="125"/>
      <c r="AQ35" s="127"/>
      <c r="AR35" s="125"/>
      <c r="AS35" s="125"/>
      <c r="AT35" s="127"/>
      <c r="AU35" s="125"/>
      <c r="AV35" s="125"/>
      <c r="AW35" s="127"/>
      <c r="AX35" s="125"/>
      <c r="AY35" s="125"/>
      <c r="AZ35" s="127"/>
      <c r="BA35" s="125"/>
      <c r="BB35" s="125"/>
      <c r="BC35" s="127"/>
      <c r="BD35" s="125"/>
      <c r="BE35" s="125"/>
      <c r="BF35" s="127"/>
      <c r="BG35" s="125"/>
      <c r="BH35" s="125"/>
      <c r="BI35" s="127"/>
      <c r="BJ35" s="125"/>
      <c r="BK35" s="125"/>
      <c r="BL35" s="127"/>
      <c r="BM35" s="125"/>
      <c r="BN35" s="125"/>
      <c r="BO35" s="127"/>
      <c r="BP35" s="125"/>
      <c r="BQ35" s="125"/>
      <c r="BR35" s="127"/>
      <c r="BS35" s="125"/>
      <c r="BT35" s="125"/>
      <c r="BU35" s="127"/>
      <c r="BV35" s="125"/>
      <c r="BW35" s="125"/>
      <c r="BX35" s="127"/>
    </row>
    <row r="36" spans="1:76" s="101" customFormat="1" ht="45" x14ac:dyDescent="0.25">
      <c r="A36" s="322">
        <v>2005</v>
      </c>
      <c r="B36" s="128" t="s">
        <v>277</v>
      </c>
      <c r="C36" s="56" t="s">
        <v>271</v>
      </c>
      <c r="D36" s="56" t="s">
        <v>198</v>
      </c>
      <c r="E36" s="56" t="s">
        <v>21</v>
      </c>
      <c r="F36" s="57">
        <v>248436</v>
      </c>
      <c r="G36" s="57">
        <v>80557</v>
      </c>
      <c r="H36" s="56" t="s">
        <v>153</v>
      </c>
      <c r="I36" s="56" t="s">
        <v>154</v>
      </c>
      <c r="J36" s="57"/>
      <c r="K36" s="56" t="s">
        <v>272</v>
      </c>
      <c r="L36" s="56" t="s">
        <v>154</v>
      </c>
      <c r="M36" s="57">
        <v>137319</v>
      </c>
      <c r="N36" s="56" t="s">
        <v>273</v>
      </c>
      <c r="O36" s="56" t="s">
        <v>274</v>
      </c>
      <c r="P36" s="57"/>
      <c r="Q36" s="56" t="s">
        <v>275</v>
      </c>
      <c r="R36" s="56" t="s">
        <v>26</v>
      </c>
      <c r="S36" s="57">
        <v>30655</v>
      </c>
      <c r="T36" s="56" t="s">
        <v>276</v>
      </c>
      <c r="U36" s="56" t="s">
        <v>154</v>
      </c>
      <c r="V36" s="57"/>
      <c r="W36" s="56" t="s">
        <v>30</v>
      </c>
      <c r="X36" s="56" t="s">
        <v>31</v>
      </c>
      <c r="Y36" s="57"/>
      <c r="Z36" s="56"/>
      <c r="AA36" s="56"/>
      <c r="AB36" s="57"/>
      <c r="AC36" s="56"/>
      <c r="AD36" s="56"/>
      <c r="AE36" s="57"/>
      <c r="AF36" s="56"/>
      <c r="AG36" s="56"/>
      <c r="AH36" s="57"/>
      <c r="AI36" s="56"/>
      <c r="AJ36" s="56"/>
      <c r="AK36" s="57"/>
      <c r="AL36" s="56"/>
      <c r="AM36" s="56"/>
      <c r="AN36" s="57"/>
      <c r="AO36" s="56"/>
      <c r="AP36" s="56"/>
      <c r="AQ36" s="57"/>
      <c r="AR36" s="56"/>
      <c r="AS36" s="56"/>
      <c r="AT36" s="57"/>
      <c r="AU36" s="56"/>
      <c r="AV36" s="56"/>
      <c r="AW36" s="57"/>
      <c r="AX36" s="56"/>
      <c r="AY36" s="56"/>
      <c r="AZ36" s="57"/>
      <c r="BA36" s="56"/>
      <c r="BB36" s="56"/>
      <c r="BC36" s="57"/>
      <c r="BD36" s="56"/>
      <c r="BE36" s="56"/>
      <c r="BF36" s="57"/>
      <c r="BG36" s="56"/>
      <c r="BH36" s="56"/>
      <c r="BI36" s="57"/>
      <c r="BJ36" s="56"/>
      <c r="BK36" s="56"/>
      <c r="BL36" s="57"/>
      <c r="BM36" s="56"/>
      <c r="BN36" s="56"/>
      <c r="BO36" s="57"/>
      <c r="BP36" s="56"/>
      <c r="BQ36" s="56"/>
      <c r="BR36" s="57"/>
      <c r="BS36" s="56"/>
      <c r="BT36" s="56"/>
      <c r="BU36" s="57"/>
      <c r="BV36" s="56"/>
      <c r="BW36" s="56"/>
      <c r="BX36" s="57"/>
    </row>
    <row r="37" spans="1:76" s="101" customFormat="1" ht="60" x14ac:dyDescent="0.25">
      <c r="A37" s="323"/>
      <c r="B37" s="129" t="s">
        <v>278</v>
      </c>
      <c r="C37" s="54" t="s">
        <v>279</v>
      </c>
      <c r="D37" s="54" t="s">
        <v>280</v>
      </c>
      <c r="E37" s="54" t="s">
        <v>281</v>
      </c>
      <c r="F37" s="55">
        <v>32054</v>
      </c>
      <c r="G37" s="55"/>
      <c r="H37" s="54" t="s">
        <v>282</v>
      </c>
      <c r="I37" s="54" t="s">
        <v>21</v>
      </c>
      <c r="J37" s="55"/>
      <c r="K37" s="54" t="s">
        <v>283</v>
      </c>
      <c r="L37" s="54" t="s">
        <v>79</v>
      </c>
      <c r="M37" s="55"/>
      <c r="N37" s="54"/>
      <c r="O37" s="54"/>
      <c r="P37" s="55"/>
      <c r="Q37" s="54"/>
      <c r="R37" s="54"/>
      <c r="S37" s="55"/>
      <c r="T37" s="54"/>
      <c r="U37" s="54"/>
      <c r="V37" s="55"/>
      <c r="W37" s="54"/>
      <c r="X37" s="54"/>
      <c r="Y37" s="55"/>
      <c r="Z37" s="54"/>
      <c r="AA37" s="54"/>
      <c r="AB37" s="55"/>
      <c r="AC37" s="54"/>
      <c r="AD37" s="54"/>
      <c r="AE37" s="55"/>
      <c r="AF37" s="54"/>
      <c r="AG37" s="54"/>
      <c r="AH37" s="55"/>
      <c r="AI37" s="54"/>
      <c r="AJ37" s="54"/>
      <c r="AK37" s="55"/>
      <c r="AL37" s="54"/>
      <c r="AM37" s="54"/>
      <c r="AN37" s="55"/>
      <c r="AO37" s="54"/>
      <c r="AP37" s="54"/>
      <c r="AQ37" s="55"/>
      <c r="AR37" s="54"/>
      <c r="AS37" s="54"/>
      <c r="AT37" s="55"/>
      <c r="AU37" s="54"/>
      <c r="AV37" s="54"/>
      <c r="AW37" s="55"/>
      <c r="AX37" s="54"/>
      <c r="AY37" s="54"/>
      <c r="AZ37" s="55"/>
      <c r="BA37" s="54"/>
      <c r="BB37" s="54"/>
      <c r="BC37" s="55"/>
      <c r="BD37" s="54"/>
      <c r="BE37" s="54"/>
      <c r="BF37" s="55"/>
      <c r="BG37" s="54"/>
      <c r="BH37" s="54"/>
      <c r="BI37" s="55"/>
      <c r="BJ37" s="54"/>
      <c r="BK37" s="54"/>
      <c r="BL37" s="55"/>
      <c r="BM37" s="54"/>
      <c r="BN37" s="54"/>
      <c r="BO37" s="55"/>
      <c r="BP37" s="54"/>
      <c r="BQ37" s="54"/>
      <c r="BR37" s="55"/>
      <c r="BS37" s="54"/>
      <c r="BT37" s="54"/>
      <c r="BU37" s="55"/>
      <c r="BV37" s="54"/>
      <c r="BW37" s="54"/>
      <c r="BX37" s="55"/>
    </row>
    <row r="38" spans="1:76" s="101" customFormat="1" ht="135.75" thickBot="1" x14ac:dyDescent="0.3">
      <c r="A38" s="324"/>
      <c r="B38" s="130" t="s">
        <v>284</v>
      </c>
      <c r="C38" s="59" t="s">
        <v>285</v>
      </c>
      <c r="D38" s="60" t="s">
        <v>120</v>
      </c>
      <c r="E38" s="60" t="s">
        <v>26</v>
      </c>
      <c r="F38" s="61">
        <v>71173</v>
      </c>
      <c r="G38" s="61"/>
      <c r="H38" s="60" t="s">
        <v>33</v>
      </c>
      <c r="I38" s="60" t="s">
        <v>26</v>
      </c>
      <c r="J38" s="61"/>
      <c r="K38" s="60" t="s">
        <v>286</v>
      </c>
      <c r="L38" s="60" t="s">
        <v>26</v>
      </c>
      <c r="M38" s="61"/>
      <c r="N38" s="60" t="s">
        <v>287</v>
      </c>
      <c r="O38" s="60" t="s">
        <v>26</v>
      </c>
      <c r="P38" s="61"/>
      <c r="Q38" s="60" t="s">
        <v>145</v>
      </c>
      <c r="R38" s="60" t="s">
        <v>154</v>
      </c>
      <c r="S38" s="61"/>
      <c r="T38" s="60" t="s">
        <v>123</v>
      </c>
      <c r="U38" s="60" t="s">
        <v>26</v>
      </c>
      <c r="V38" s="61"/>
      <c r="W38" s="60" t="s">
        <v>288</v>
      </c>
      <c r="X38" s="60" t="s">
        <v>289</v>
      </c>
      <c r="Y38" s="61"/>
      <c r="Z38" s="60" t="s">
        <v>290</v>
      </c>
      <c r="AA38" s="60" t="s">
        <v>291</v>
      </c>
      <c r="AB38" s="61"/>
      <c r="AC38" s="60"/>
      <c r="AD38" s="60"/>
      <c r="AE38" s="61"/>
      <c r="AF38" s="60"/>
      <c r="AG38" s="60"/>
      <c r="AH38" s="61"/>
      <c r="AI38" s="60"/>
      <c r="AJ38" s="60"/>
      <c r="AK38" s="61"/>
      <c r="AL38" s="60"/>
      <c r="AM38" s="60"/>
      <c r="AN38" s="61"/>
      <c r="AO38" s="60"/>
      <c r="AP38" s="60"/>
      <c r="AQ38" s="61"/>
      <c r="AR38" s="60"/>
      <c r="AS38" s="60"/>
      <c r="AT38" s="61"/>
      <c r="AU38" s="60"/>
      <c r="AV38" s="60"/>
      <c r="AW38" s="61"/>
      <c r="AX38" s="60"/>
      <c r="AY38" s="60"/>
      <c r="AZ38" s="61"/>
      <c r="BA38" s="60"/>
      <c r="BB38" s="60"/>
      <c r="BC38" s="61"/>
      <c r="BD38" s="60"/>
      <c r="BE38" s="60"/>
      <c r="BF38" s="61"/>
      <c r="BG38" s="60"/>
      <c r="BH38" s="60"/>
      <c r="BI38" s="61"/>
      <c r="BJ38" s="60"/>
      <c r="BK38" s="60"/>
      <c r="BL38" s="61"/>
      <c r="BM38" s="60"/>
      <c r="BN38" s="60"/>
      <c r="BO38" s="61"/>
      <c r="BP38" s="60"/>
      <c r="BQ38" s="60"/>
      <c r="BR38" s="61"/>
      <c r="BS38" s="60"/>
      <c r="BT38" s="60"/>
      <c r="BU38" s="61"/>
      <c r="BV38" s="60"/>
      <c r="BW38" s="60"/>
      <c r="BX38" s="61"/>
    </row>
    <row r="39" spans="1:76" s="101" customFormat="1" ht="60" x14ac:dyDescent="0.25">
      <c r="A39" s="325">
        <v>2006</v>
      </c>
      <c r="B39" s="62"/>
      <c r="C39" s="63" t="s">
        <v>304</v>
      </c>
      <c r="D39" s="63" t="s">
        <v>272</v>
      </c>
      <c r="E39" s="63" t="s">
        <v>154</v>
      </c>
      <c r="F39" s="64">
        <v>154805</v>
      </c>
      <c r="G39" s="64"/>
      <c r="H39" s="63" t="s">
        <v>89</v>
      </c>
      <c r="I39" s="63" t="s">
        <v>90</v>
      </c>
      <c r="J39" s="64">
        <v>12956</v>
      </c>
      <c r="K39" s="63" t="s">
        <v>305</v>
      </c>
      <c r="L39" s="63" t="s">
        <v>117</v>
      </c>
      <c r="M39" s="64">
        <v>44765</v>
      </c>
      <c r="N39" s="63" t="s">
        <v>306</v>
      </c>
      <c r="O39" s="63" t="s">
        <v>307</v>
      </c>
      <c r="P39" s="64"/>
      <c r="Q39" s="63" t="s">
        <v>308</v>
      </c>
      <c r="R39" s="63" t="s">
        <v>309</v>
      </c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4"/>
      <c r="AR39" s="63"/>
      <c r="AS39" s="63"/>
      <c r="AT39" s="64"/>
      <c r="AU39" s="63"/>
      <c r="AV39" s="63"/>
      <c r="AW39" s="64"/>
      <c r="AX39" s="63"/>
      <c r="AY39" s="63"/>
      <c r="AZ39" s="64"/>
      <c r="BA39" s="63"/>
      <c r="BB39" s="63"/>
      <c r="BC39" s="64"/>
      <c r="BD39" s="63"/>
      <c r="BE39" s="63"/>
      <c r="BF39" s="64"/>
      <c r="BG39" s="63"/>
      <c r="BH39" s="63"/>
      <c r="BI39" s="64"/>
      <c r="BJ39" s="63"/>
      <c r="BK39" s="63"/>
      <c r="BL39" s="64"/>
      <c r="BM39" s="63"/>
      <c r="BN39" s="63"/>
      <c r="BO39" s="64"/>
      <c r="BP39" s="63"/>
      <c r="BQ39" s="63"/>
      <c r="BR39" s="64"/>
      <c r="BS39" s="63"/>
      <c r="BT39" s="63"/>
      <c r="BU39" s="64"/>
      <c r="BV39" s="63"/>
      <c r="BW39" s="63"/>
      <c r="BX39" s="64"/>
    </row>
    <row r="40" spans="1:76" s="101" customFormat="1" ht="30.75" thickBot="1" x14ac:dyDescent="0.3">
      <c r="A40" s="324"/>
      <c r="B40" s="58"/>
      <c r="C40" s="60" t="s">
        <v>310</v>
      </c>
      <c r="D40" s="60" t="s">
        <v>311</v>
      </c>
      <c r="E40" s="60" t="s">
        <v>92</v>
      </c>
      <c r="F40" s="61">
        <v>73996</v>
      </c>
      <c r="G40" s="61"/>
      <c r="H40" s="60" t="s">
        <v>312</v>
      </c>
      <c r="I40" s="60" t="s">
        <v>92</v>
      </c>
      <c r="J40" s="61"/>
      <c r="K40" s="60" t="s">
        <v>313</v>
      </c>
      <c r="L40" s="60" t="s">
        <v>92</v>
      </c>
      <c r="M40" s="61"/>
      <c r="N40" s="60" t="s">
        <v>314</v>
      </c>
      <c r="O40" s="60" t="s">
        <v>315</v>
      </c>
      <c r="P40" s="61"/>
      <c r="Q40" s="60"/>
      <c r="R40" s="60"/>
      <c r="S40" s="61"/>
      <c r="T40" s="60"/>
      <c r="U40" s="60"/>
      <c r="V40" s="61"/>
      <c r="W40" s="60"/>
      <c r="X40" s="60"/>
      <c r="Y40" s="61"/>
      <c r="Z40" s="60"/>
      <c r="AA40" s="60"/>
      <c r="AB40" s="61"/>
      <c r="AC40" s="60"/>
      <c r="AD40" s="60"/>
      <c r="AE40" s="61"/>
      <c r="AF40" s="60"/>
      <c r="AG40" s="60"/>
      <c r="AH40" s="61"/>
      <c r="AI40" s="60"/>
      <c r="AJ40" s="60"/>
      <c r="AK40" s="61"/>
      <c r="AL40" s="60"/>
      <c r="AM40" s="60"/>
      <c r="AN40" s="61"/>
      <c r="AO40" s="60"/>
      <c r="AP40" s="60"/>
      <c r="AQ40" s="61"/>
      <c r="AR40" s="60"/>
      <c r="AS40" s="60"/>
      <c r="AT40" s="61"/>
      <c r="AU40" s="60"/>
      <c r="AV40" s="60"/>
      <c r="AW40" s="61"/>
      <c r="AX40" s="60"/>
      <c r="AY40" s="60"/>
      <c r="AZ40" s="61"/>
      <c r="BA40" s="60"/>
      <c r="BB40" s="60"/>
      <c r="BC40" s="61"/>
      <c r="BD40" s="60"/>
      <c r="BE40" s="60"/>
      <c r="BF40" s="61"/>
      <c r="BG40" s="60"/>
      <c r="BH40" s="60"/>
      <c r="BI40" s="61"/>
      <c r="BJ40" s="60"/>
      <c r="BK40" s="60"/>
      <c r="BL40" s="61"/>
      <c r="BM40" s="60"/>
      <c r="BN40" s="60"/>
      <c r="BO40" s="61"/>
      <c r="BP40" s="60"/>
      <c r="BQ40" s="60"/>
      <c r="BR40" s="61"/>
      <c r="BS40" s="60"/>
      <c r="BT40" s="60"/>
      <c r="BU40" s="61"/>
      <c r="BV40" s="60"/>
      <c r="BW40" s="60"/>
      <c r="BX40" s="61"/>
    </row>
    <row r="41" spans="1:76" s="101" customFormat="1" ht="75.75" thickBot="1" x14ac:dyDescent="0.3">
      <c r="A41" s="65" t="s">
        <v>259</v>
      </c>
      <c r="B41" s="66"/>
      <c r="C41" s="67" t="s">
        <v>260</v>
      </c>
      <c r="D41" s="67" t="s">
        <v>54</v>
      </c>
      <c r="E41" s="67" t="s">
        <v>143</v>
      </c>
      <c r="F41" s="68">
        <v>449903</v>
      </c>
      <c r="G41" s="68"/>
      <c r="H41" s="67" t="s">
        <v>58</v>
      </c>
      <c r="I41" s="67" t="s">
        <v>59</v>
      </c>
      <c r="J41" s="68">
        <v>40196</v>
      </c>
      <c r="K41" s="67" t="s">
        <v>62</v>
      </c>
      <c r="L41" s="67" t="s">
        <v>63</v>
      </c>
      <c r="M41" s="68">
        <v>72569</v>
      </c>
      <c r="N41" s="67" t="s">
        <v>261</v>
      </c>
      <c r="O41" s="67" t="s">
        <v>143</v>
      </c>
      <c r="P41" s="68"/>
      <c r="Q41" s="67" t="s">
        <v>262</v>
      </c>
      <c r="R41" s="67" t="s">
        <v>143</v>
      </c>
      <c r="S41" s="68"/>
      <c r="T41" s="67" t="s">
        <v>263</v>
      </c>
      <c r="U41" s="67" t="s">
        <v>79</v>
      </c>
      <c r="V41" s="68">
        <v>89980</v>
      </c>
      <c r="W41" s="67" t="s">
        <v>74</v>
      </c>
      <c r="X41" s="67" t="s">
        <v>264</v>
      </c>
      <c r="Y41" s="68"/>
      <c r="Z41" s="67" t="s">
        <v>146</v>
      </c>
      <c r="AA41" s="67" t="s">
        <v>55</v>
      </c>
      <c r="AB41" s="68"/>
      <c r="AC41" s="67" t="s">
        <v>265</v>
      </c>
      <c r="AD41" s="67" t="s">
        <v>92</v>
      </c>
      <c r="AE41" s="68"/>
      <c r="AF41" s="67" t="s">
        <v>266</v>
      </c>
      <c r="AG41" s="67" t="s">
        <v>92</v>
      </c>
      <c r="AH41" s="68"/>
      <c r="AI41" s="67" t="s">
        <v>267</v>
      </c>
      <c r="AJ41" s="67" t="s">
        <v>92</v>
      </c>
      <c r="AK41" s="68">
        <v>113073</v>
      </c>
      <c r="AL41" s="67" t="s">
        <v>268</v>
      </c>
      <c r="AM41" s="67" t="s">
        <v>79</v>
      </c>
      <c r="AN41" s="68"/>
      <c r="AO41" s="67" t="s">
        <v>269</v>
      </c>
      <c r="AP41" s="67" t="s">
        <v>270</v>
      </c>
      <c r="AQ41" s="68"/>
      <c r="AR41" s="67"/>
      <c r="AS41" s="67"/>
      <c r="AT41" s="68"/>
      <c r="AU41" s="67"/>
      <c r="AV41" s="67"/>
      <c r="AW41" s="68"/>
      <c r="AX41" s="67"/>
      <c r="AY41" s="67"/>
      <c r="AZ41" s="68"/>
      <c r="BA41" s="67"/>
      <c r="BB41" s="67"/>
      <c r="BC41" s="68"/>
      <c r="BD41" s="67"/>
      <c r="BE41" s="67"/>
      <c r="BF41" s="68"/>
      <c r="BG41" s="67"/>
      <c r="BH41" s="67"/>
      <c r="BI41" s="68"/>
      <c r="BJ41" s="67"/>
      <c r="BK41" s="67"/>
      <c r="BL41" s="68"/>
      <c r="BM41" s="67"/>
      <c r="BN41" s="67"/>
      <c r="BO41" s="68"/>
      <c r="BP41" s="67"/>
      <c r="BQ41" s="67"/>
      <c r="BR41" s="68"/>
      <c r="BS41" s="67"/>
      <c r="BT41" s="67"/>
      <c r="BU41" s="68"/>
      <c r="BV41" s="67"/>
      <c r="BW41" s="67"/>
      <c r="BX41" s="68"/>
    </row>
    <row r="42" spans="1:76" s="101" customFormat="1" ht="30" x14ac:dyDescent="0.25">
      <c r="A42" s="325">
        <v>2007</v>
      </c>
      <c r="B42" s="62"/>
      <c r="C42" s="63" t="s">
        <v>292</v>
      </c>
      <c r="D42" s="63" t="s">
        <v>197</v>
      </c>
      <c r="E42" s="63" t="s">
        <v>196</v>
      </c>
      <c r="F42" s="64">
        <v>209269</v>
      </c>
      <c r="G42" s="64"/>
      <c r="H42" s="63" t="s">
        <v>33</v>
      </c>
      <c r="I42" s="63" t="s">
        <v>26</v>
      </c>
      <c r="J42" s="64">
        <v>115603</v>
      </c>
      <c r="K42" s="63" t="s">
        <v>293</v>
      </c>
      <c r="L42" s="63" t="s">
        <v>90</v>
      </c>
      <c r="M42" s="64">
        <v>52000</v>
      </c>
      <c r="N42" s="63" t="s">
        <v>56</v>
      </c>
      <c r="O42" s="63" t="s">
        <v>90</v>
      </c>
      <c r="P42" s="64"/>
      <c r="Q42" s="63"/>
      <c r="R42" s="63"/>
      <c r="S42" s="64"/>
      <c r="T42" s="63"/>
      <c r="U42" s="63"/>
      <c r="V42" s="64"/>
      <c r="W42" s="63"/>
      <c r="X42" s="63"/>
      <c r="Y42" s="64"/>
      <c r="Z42" s="63"/>
      <c r="AA42" s="63"/>
      <c r="AB42" s="64"/>
      <c r="AC42" s="63"/>
      <c r="AD42" s="63"/>
      <c r="AE42" s="64"/>
      <c r="AF42" s="63"/>
      <c r="AG42" s="63"/>
      <c r="AH42" s="64"/>
      <c r="AI42" s="63"/>
      <c r="AJ42" s="63"/>
      <c r="AK42" s="64"/>
      <c r="AL42" s="63"/>
      <c r="AM42" s="63"/>
      <c r="AN42" s="64"/>
      <c r="AO42" s="63"/>
      <c r="AP42" s="63"/>
      <c r="AQ42" s="64"/>
      <c r="AR42" s="63"/>
      <c r="AS42" s="63"/>
      <c r="AT42" s="64"/>
      <c r="AU42" s="63"/>
      <c r="AV42" s="63"/>
      <c r="AW42" s="64"/>
      <c r="AX42" s="63"/>
      <c r="AY42" s="63"/>
      <c r="AZ42" s="64"/>
      <c r="BA42" s="63"/>
      <c r="BB42" s="63"/>
      <c r="BC42" s="64"/>
      <c r="BD42" s="63"/>
      <c r="BE42" s="63"/>
      <c r="BF42" s="64"/>
      <c r="BG42" s="63"/>
      <c r="BH42" s="63"/>
      <c r="BI42" s="64"/>
      <c r="BJ42" s="63"/>
      <c r="BK42" s="63"/>
      <c r="BL42" s="64"/>
      <c r="BM42" s="63"/>
      <c r="BN42" s="63"/>
      <c r="BO42" s="64"/>
      <c r="BP42" s="63"/>
      <c r="BQ42" s="63"/>
      <c r="BR42" s="64"/>
      <c r="BS42" s="63"/>
      <c r="BT42" s="63"/>
      <c r="BU42" s="64"/>
      <c r="BV42" s="63"/>
      <c r="BW42" s="63"/>
      <c r="BX42" s="64"/>
    </row>
    <row r="43" spans="1:76" s="101" customFormat="1" ht="45" x14ac:dyDescent="0.25">
      <c r="A43" s="323"/>
      <c r="B43" s="53"/>
      <c r="C43" s="54" t="s">
        <v>294</v>
      </c>
      <c r="D43" s="54" t="s">
        <v>295</v>
      </c>
      <c r="E43" s="54" t="s">
        <v>296</v>
      </c>
      <c r="F43" s="55">
        <v>108000</v>
      </c>
      <c r="G43" s="55"/>
      <c r="H43" s="54" t="s">
        <v>297</v>
      </c>
      <c r="I43" s="54" t="s">
        <v>298</v>
      </c>
      <c r="J43" s="55"/>
      <c r="K43" s="54" t="s">
        <v>258</v>
      </c>
      <c r="L43" s="54" t="s">
        <v>21</v>
      </c>
      <c r="M43" s="55"/>
      <c r="N43" s="54" t="s">
        <v>299</v>
      </c>
      <c r="O43" s="54" t="s">
        <v>300</v>
      </c>
      <c r="P43" s="55"/>
      <c r="Q43" s="54"/>
      <c r="R43" s="54"/>
      <c r="S43" s="55"/>
      <c r="T43" s="54"/>
      <c r="U43" s="54"/>
      <c r="V43" s="55"/>
      <c r="W43" s="54"/>
      <c r="X43" s="54"/>
      <c r="Y43" s="55"/>
      <c r="Z43" s="54"/>
      <c r="AA43" s="54"/>
      <c r="AB43" s="55"/>
      <c r="AC43" s="54"/>
      <c r="AD43" s="54"/>
      <c r="AE43" s="55"/>
      <c r="AF43" s="54"/>
      <c r="AG43" s="54"/>
      <c r="AH43" s="55"/>
      <c r="AI43" s="54"/>
      <c r="AJ43" s="54"/>
      <c r="AK43" s="55"/>
      <c r="AL43" s="54"/>
      <c r="AM43" s="54"/>
      <c r="AN43" s="55"/>
      <c r="AO43" s="54"/>
      <c r="AP43" s="54"/>
      <c r="AQ43" s="55"/>
      <c r="AR43" s="54"/>
      <c r="AS43" s="54"/>
      <c r="AT43" s="55"/>
      <c r="AU43" s="54"/>
      <c r="AV43" s="54"/>
      <c r="AW43" s="55"/>
      <c r="AX43" s="54"/>
      <c r="AY43" s="54"/>
      <c r="AZ43" s="55"/>
      <c r="BA43" s="54"/>
      <c r="BB43" s="54"/>
      <c r="BC43" s="55"/>
      <c r="BD43" s="54"/>
      <c r="BE43" s="54"/>
      <c r="BF43" s="55"/>
      <c r="BG43" s="54"/>
      <c r="BH43" s="54"/>
      <c r="BI43" s="55"/>
      <c r="BJ43" s="54"/>
      <c r="BK43" s="54"/>
      <c r="BL43" s="55"/>
      <c r="BM43" s="54"/>
      <c r="BN43" s="54"/>
      <c r="BO43" s="55"/>
      <c r="BP43" s="54"/>
      <c r="BQ43" s="54"/>
      <c r="BR43" s="55"/>
      <c r="BS43" s="54"/>
      <c r="BT43" s="54"/>
      <c r="BU43" s="55"/>
      <c r="BV43" s="54"/>
      <c r="BW43" s="54"/>
      <c r="BX43" s="55"/>
    </row>
    <row r="44" spans="1:76" s="101" customFormat="1" ht="45.75" thickBot="1" x14ac:dyDescent="0.3">
      <c r="A44" s="324"/>
      <c r="B44" s="58"/>
      <c r="C44" s="60" t="s">
        <v>301</v>
      </c>
      <c r="D44" s="60" t="s">
        <v>145</v>
      </c>
      <c r="E44" s="60" t="s">
        <v>154</v>
      </c>
      <c r="F44" s="61">
        <v>263490</v>
      </c>
      <c r="G44" s="61"/>
      <c r="H44" s="60" t="s">
        <v>153</v>
      </c>
      <c r="I44" s="60" t="s">
        <v>154</v>
      </c>
      <c r="J44" s="61"/>
      <c r="K44" s="60" t="s">
        <v>302</v>
      </c>
      <c r="L44" s="60" t="s">
        <v>26</v>
      </c>
      <c r="M44" s="61">
        <v>42049</v>
      </c>
      <c r="N44" s="60" t="s">
        <v>303</v>
      </c>
      <c r="O44" s="60" t="s">
        <v>154</v>
      </c>
      <c r="P44" s="61"/>
      <c r="Q44" s="60"/>
      <c r="R44" s="60"/>
      <c r="S44" s="61"/>
      <c r="T44" s="60"/>
      <c r="U44" s="60"/>
      <c r="V44" s="61"/>
      <c r="W44" s="60"/>
      <c r="X44" s="60"/>
      <c r="Y44" s="61"/>
      <c r="Z44" s="60"/>
      <c r="AA44" s="60"/>
      <c r="AB44" s="61"/>
      <c r="AC44" s="60"/>
      <c r="AD44" s="60"/>
      <c r="AE44" s="61"/>
      <c r="AF44" s="60"/>
      <c r="AG44" s="60"/>
      <c r="AH44" s="61"/>
      <c r="AI44" s="60"/>
      <c r="AJ44" s="60"/>
      <c r="AK44" s="61"/>
      <c r="AL44" s="60"/>
      <c r="AM44" s="60"/>
      <c r="AN44" s="61"/>
      <c r="AO44" s="60"/>
      <c r="AP44" s="60"/>
      <c r="AQ44" s="61"/>
      <c r="AR44" s="60"/>
      <c r="AS44" s="60"/>
      <c r="AT44" s="61"/>
      <c r="AU44" s="60"/>
      <c r="AV44" s="60"/>
      <c r="AW44" s="61"/>
      <c r="AX44" s="60"/>
      <c r="AY44" s="60"/>
      <c r="AZ44" s="61"/>
      <c r="BA44" s="60"/>
      <c r="BB44" s="60"/>
      <c r="BC44" s="61"/>
      <c r="BD44" s="60"/>
      <c r="BE44" s="60"/>
      <c r="BF44" s="61"/>
      <c r="BG44" s="60"/>
      <c r="BH44" s="60"/>
      <c r="BI44" s="61"/>
      <c r="BJ44" s="60"/>
      <c r="BK44" s="60"/>
      <c r="BL44" s="61"/>
      <c r="BM44" s="60"/>
      <c r="BN44" s="60"/>
      <c r="BO44" s="61"/>
      <c r="BP44" s="60"/>
      <c r="BQ44" s="60"/>
      <c r="BR44" s="61"/>
      <c r="BS44" s="60"/>
      <c r="BT44" s="60"/>
      <c r="BU44" s="61"/>
      <c r="BV44" s="60"/>
      <c r="BW44" s="60"/>
      <c r="BX44" s="61"/>
    </row>
    <row r="45" spans="1:76" ht="30" x14ac:dyDescent="0.25">
      <c r="A45" s="326" t="s">
        <v>94</v>
      </c>
      <c r="B45" s="8" t="s">
        <v>1</v>
      </c>
      <c r="C45" s="9" t="s">
        <v>3</v>
      </c>
      <c r="D45" s="9" t="s">
        <v>5</v>
      </c>
      <c r="E45" s="9" t="s">
        <v>7</v>
      </c>
      <c r="F45" s="10">
        <v>199263</v>
      </c>
      <c r="G45" s="10"/>
      <c r="H45" s="9" t="s">
        <v>10</v>
      </c>
      <c r="I45" s="9" t="s">
        <v>206</v>
      </c>
      <c r="J45" s="10"/>
      <c r="K45" s="9" t="s">
        <v>11</v>
      </c>
      <c r="L45" s="9" t="s">
        <v>12</v>
      </c>
      <c r="M45" s="10"/>
      <c r="N45" s="9" t="s">
        <v>13</v>
      </c>
      <c r="O45" s="9" t="s">
        <v>15</v>
      </c>
      <c r="P45" s="10">
        <v>12920</v>
      </c>
      <c r="Q45" s="9" t="s">
        <v>14</v>
      </c>
      <c r="R45" s="9" t="s">
        <v>16</v>
      </c>
      <c r="S45" s="10">
        <v>12815</v>
      </c>
      <c r="T45" s="9"/>
      <c r="U45" s="9"/>
      <c r="V45" s="10"/>
      <c r="W45" s="9"/>
      <c r="X45" s="9"/>
      <c r="Y45" s="10"/>
      <c r="Z45" s="9"/>
      <c r="AA45" s="9"/>
      <c r="AB45" s="10"/>
      <c r="AC45" s="9"/>
      <c r="AD45" s="9"/>
      <c r="AE45" s="10"/>
      <c r="AF45" s="9"/>
      <c r="AG45" s="9"/>
      <c r="AH45" s="10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9"/>
      <c r="AY45" s="9"/>
      <c r="AZ45" s="10"/>
      <c r="BA45" s="9"/>
      <c r="BB45" s="9"/>
      <c r="BC45" s="10"/>
      <c r="BD45" s="9"/>
      <c r="BE45" s="9"/>
      <c r="BF45" s="10"/>
      <c r="BG45" s="9"/>
      <c r="BH45" s="9"/>
      <c r="BI45" s="10"/>
      <c r="BJ45" s="9"/>
      <c r="BK45" s="9"/>
      <c r="BL45" s="10"/>
      <c r="BM45" s="9"/>
      <c r="BN45" s="9"/>
      <c r="BO45" s="10"/>
      <c r="BP45" s="9"/>
      <c r="BQ45" s="9"/>
      <c r="BR45" s="10"/>
      <c r="BS45" s="9"/>
      <c r="BT45" s="9"/>
      <c r="BU45" s="10"/>
      <c r="BV45" s="9"/>
      <c r="BW45" s="9"/>
      <c r="BX45" s="10"/>
    </row>
    <row r="46" spans="1:76" ht="45" x14ac:dyDescent="0.25">
      <c r="A46" s="326"/>
      <c r="B46" s="18" t="s">
        <v>19</v>
      </c>
      <c r="C46" s="1" t="s">
        <v>17</v>
      </c>
      <c r="D46" s="1" t="s">
        <v>20</v>
      </c>
      <c r="E46" s="1" t="s">
        <v>21</v>
      </c>
      <c r="F46" s="2">
        <v>150000</v>
      </c>
      <c r="G46" s="2"/>
      <c r="H46" s="1" t="s">
        <v>22</v>
      </c>
      <c r="I46" s="1" t="s">
        <v>21</v>
      </c>
      <c r="J46" s="2"/>
      <c r="K46" s="1" t="s">
        <v>23</v>
      </c>
      <c r="L46" s="1" t="s">
        <v>24</v>
      </c>
      <c r="M46" s="2"/>
      <c r="N46" s="1" t="s">
        <v>25</v>
      </c>
      <c r="O46" s="1" t="s">
        <v>26</v>
      </c>
      <c r="P46" s="2"/>
      <c r="Q46" s="1" t="s">
        <v>27</v>
      </c>
      <c r="R46" s="1" t="s">
        <v>26</v>
      </c>
      <c r="S46" s="2"/>
      <c r="T46" s="1" t="s">
        <v>28</v>
      </c>
      <c r="U46" s="1" t="s">
        <v>26</v>
      </c>
      <c r="V46" s="2"/>
      <c r="W46" s="1"/>
      <c r="X46" s="1"/>
      <c r="Y46" s="2"/>
      <c r="Z46" s="1"/>
      <c r="AA46" s="1"/>
      <c r="AB46" s="2"/>
      <c r="AC46" s="1"/>
      <c r="AD46" s="1"/>
      <c r="AE46" s="2"/>
      <c r="AF46" s="1"/>
      <c r="AG46" s="1"/>
      <c r="AH46" s="2"/>
      <c r="AI46" s="1"/>
      <c r="AJ46" s="1"/>
      <c r="AK46" s="2"/>
      <c r="AL46" s="1"/>
      <c r="AM46" s="1"/>
      <c r="AN46" s="2"/>
      <c r="AO46" s="1"/>
      <c r="AP46" s="1"/>
      <c r="AQ46" s="2"/>
      <c r="AR46" s="1"/>
      <c r="AS46" s="1"/>
      <c r="AT46" s="2"/>
      <c r="AU46" s="1"/>
      <c r="AV46" s="1"/>
      <c r="AW46" s="2"/>
      <c r="AX46" s="1"/>
      <c r="AY46" s="1"/>
      <c r="AZ46" s="2"/>
      <c r="BA46" s="1"/>
      <c r="BB46" s="1"/>
      <c r="BC46" s="2"/>
      <c r="BD46" s="1"/>
      <c r="BE46" s="1"/>
      <c r="BF46" s="2"/>
      <c r="BG46" s="1"/>
      <c r="BH46" s="1"/>
      <c r="BI46" s="2"/>
      <c r="BJ46" s="1"/>
      <c r="BK46" s="1"/>
      <c r="BL46" s="2"/>
      <c r="BM46" s="1"/>
      <c r="BN46" s="1"/>
      <c r="BO46" s="2"/>
      <c r="BP46" s="1"/>
      <c r="BQ46" s="1"/>
      <c r="BR46" s="2"/>
      <c r="BS46" s="1"/>
      <c r="BT46" s="1"/>
      <c r="BU46" s="2"/>
      <c r="BV46" s="1"/>
      <c r="BW46" s="1"/>
      <c r="BX46" s="2"/>
    </row>
    <row r="47" spans="1:76" ht="45" x14ac:dyDescent="0.25">
      <c r="A47" s="326"/>
      <c r="B47" s="8"/>
      <c r="C47" s="9" t="s">
        <v>29</v>
      </c>
      <c r="D47" s="9" t="s">
        <v>30</v>
      </c>
      <c r="E47" s="9" t="s">
        <v>31</v>
      </c>
      <c r="F47" s="10">
        <v>97127</v>
      </c>
      <c r="G47" s="10"/>
      <c r="H47" s="9" t="s">
        <v>32</v>
      </c>
      <c r="I47" s="9" t="s">
        <v>31</v>
      </c>
      <c r="J47" s="10"/>
      <c r="K47" s="9" t="s">
        <v>33</v>
      </c>
      <c r="L47" s="9" t="s">
        <v>26</v>
      </c>
      <c r="M47" s="10">
        <v>31070</v>
      </c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/>
      <c r="AA47" s="9"/>
      <c r="AB47" s="10"/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9"/>
      <c r="AY47" s="9"/>
      <c r="AZ47" s="10"/>
      <c r="BA47" s="9"/>
      <c r="BB47" s="9"/>
      <c r="BC47" s="10"/>
      <c r="BD47" s="9"/>
      <c r="BE47" s="9"/>
      <c r="BF47" s="10"/>
      <c r="BG47" s="9"/>
      <c r="BH47" s="9"/>
      <c r="BI47" s="10"/>
      <c r="BJ47" s="9"/>
      <c r="BK47" s="9"/>
      <c r="BL47" s="10"/>
      <c r="BM47" s="9"/>
      <c r="BN47" s="9"/>
      <c r="BO47" s="10"/>
      <c r="BP47" s="9"/>
      <c r="BQ47" s="9"/>
      <c r="BR47" s="10"/>
      <c r="BS47" s="9"/>
      <c r="BT47" s="9"/>
      <c r="BU47" s="10"/>
      <c r="BV47" s="9"/>
      <c r="BW47" s="9"/>
      <c r="BX47" s="10"/>
    </row>
    <row r="48" spans="1:76" ht="105" x14ac:dyDescent="0.25">
      <c r="A48" s="326"/>
      <c r="B48" s="18"/>
      <c r="C48" s="1" t="s">
        <v>34</v>
      </c>
      <c r="D48" s="1" t="s">
        <v>35</v>
      </c>
      <c r="E48" s="1" t="s">
        <v>36</v>
      </c>
      <c r="F48" s="2">
        <v>298444</v>
      </c>
      <c r="G48" s="2"/>
      <c r="H48" s="1" t="s">
        <v>37</v>
      </c>
      <c r="I48" s="1" t="s">
        <v>38</v>
      </c>
      <c r="J48" s="2"/>
      <c r="K48" s="1" t="s">
        <v>39</v>
      </c>
      <c r="L48" s="1" t="s">
        <v>40</v>
      </c>
      <c r="M48" s="2"/>
      <c r="N48" s="1" t="s">
        <v>41</v>
      </c>
      <c r="O48" s="1" t="s">
        <v>42</v>
      </c>
      <c r="P48" s="2"/>
      <c r="Q48" s="3" t="s">
        <v>44</v>
      </c>
      <c r="R48" s="1" t="s">
        <v>43</v>
      </c>
      <c r="S48" s="2"/>
      <c r="T48" s="1" t="s">
        <v>45</v>
      </c>
      <c r="U48" s="1" t="s">
        <v>46</v>
      </c>
      <c r="V48" s="2"/>
      <c r="W48" s="1" t="s">
        <v>47</v>
      </c>
      <c r="X48" s="1" t="s">
        <v>48</v>
      </c>
      <c r="Y48" s="2"/>
      <c r="Z48" s="1" t="s">
        <v>49</v>
      </c>
      <c r="AA48" s="1" t="s">
        <v>50</v>
      </c>
      <c r="AB48" s="2"/>
      <c r="AC48" s="1" t="s">
        <v>51</v>
      </c>
      <c r="AD48" s="1" t="s">
        <v>15</v>
      </c>
      <c r="AE48" s="2"/>
      <c r="AF48" s="1" t="s">
        <v>52</v>
      </c>
      <c r="AG48" s="1" t="s">
        <v>53</v>
      </c>
      <c r="AH48" s="2"/>
      <c r="AI48" s="1" t="s">
        <v>54</v>
      </c>
      <c r="AJ48" s="1" t="s">
        <v>55</v>
      </c>
      <c r="AK48" s="2"/>
      <c r="AL48" s="1" t="s">
        <v>56</v>
      </c>
      <c r="AM48" s="1" t="s">
        <v>57</v>
      </c>
      <c r="AN48" s="2"/>
      <c r="AO48" s="1" t="s">
        <v>58</v>
      </c>
      <c r="AP48" s="1" t="s">
        <v>59</v>
      </c>
      <c r="AQ48" s="2"/>
      <c r="AR48" s="1" t="s">
        <v>60</v>
      </c>
      <c r="AS48" s="1" t="s">
        <v>61</v>
      </c>
      <c r="AT48" s="2"/>
      <c r="AU48" s="1" t="s">
        <v>62</v>
      </c>
      <c r="AV48" s="1" t="s">
        <v>63</v>
      </c>
      <c r="AW48" s="2"/>
      <c r="AX48" s="1" t="s">
        <v>64</v>
      </c>
      <c r="AY48" s="1" t="s">
        <v>65</v>
      </c>
      <c r="AZ48" s="2"/>
      <c r="BA48" s="1" t="s">
        <v>66</v>
      </c>
      <c r="BB48" s="1" t="s">
        <v>67</v>
      </c>
      <c r="BC48" s="2"/>
      <c r="BD48" s="1" t="s">
        <v>68</v>
      </c>
      <c r="BE48" s="1" t="s">
        <v>69</v>
      </c>
      <c r="BF48" s="2"/>
      <c r="BG48" s="1" t="s">
        <v>70</v>
      </c>
      <c r="BH48" s="1" t="s">
        <v>71</v>
      </c>
      <c r="BI48" s="2"/>
      <c r="BJ48" s="1" t="s">
        <v>72</v>
      </c>
      <c r="BK48" s="1" t="s">
        <v>73</v>
      </c>
      <c r="BL48" s="2"/>
      <c r="BM48" s="1" t="s">
        <v>74</v>
      </c>
      <c r="BN48" s="1" t="s">
        <v>75</v>
      </c>
      <c r="BO48" s="2"/>
      <c r="BP48" s="1" t="s">
        <v>76</v>
      </c>
      <c r="BQ48" s="1" t="s">
        <v>77</v>
      </c>
      <c r="BR48" s="2"/>
      <c r="BS48" s="1" t="s">
        <v>78</v>
      </c>
      <c r="BT48" s="1" t="s">
        <v>79</v>
      </c>
      <c r="BU48" s="2"/>
      <c r="BV48" s="1" t="s">
        <v>80</v>
      </c>
      <c r="BW48" s="1" t="s">
        <v>81</v>
      </c>
      <c r="BX48" s="2"/>
    </row>
    <row r="49" spans="1:76" ht="60.75" thickBot="1" x14ac:dyDescent="0.3">
      <c r="A49" s="327"/>
      <c r="B49" s="14"/>
      <c r="C49" s="15" t="s">
        <v>82</v>
      </c>
      <c r="D49" s="15" t="s">
        <v>83</v>
      </c>
      <c r="E49" s="15" t="s">
        <v>84</v>
      </c>
      <c r="F49" s="16">
        <v>89920</v>
      </c>
      <c r="G49" s="16"/>
      <c r="H49" s="15" t="s">
        <v>85</v>
      </c>
      <c r="I49" s="15" t="s">
        <v>86</v>
      </c>
      <c r="J49" s="16"/>
      <c r="K49" s="15" t="s">
        <v>87</v>
      </c>
      <c r="L49" s="15" t="s">
        <v>88</v>
      </c>
      <c r="M49" s="16"/>
      <c r="N49" s="15" t="s">
        <v>89</v>
      </c>
      <c r="O49" s="15" t="s">
        <v>90</v>
      </c>
      <c r="P49" s="16"/>
      <c r="Q49" s="15" t="s">
        <v>62</v>
      </c>
      <c r="R49" s="15" t="s">
        <v>63</v>
      </c>
      <c r="S49" s="16"/>
      <c r="T49" s="15" t="s">
        <v>91</v>
      </c>
      <c r="U49" s="15" t="s">
        <v>92</v>
      </c>
      <c r="V49" s="16"/>
      <c r="W49" s="15"/>
      <c r="X49" s="15"/>
      <c r="Y49" s="16"/>
      <c r="Z49" s="15"/>
      <c r="AA49" s="15"/>
      <c r="AB49" s="16"/>
      <c r="AC49" s="15"/>
      <c r="AD49" s="15"/>
      <c r="AE49" s="16"/>
      <c r="AF49" s="15"/>
      <c r="AG49" s="15"/>
      <c r="AH49" s="16"/>
      <c r="AI49" s="15"/>
      <c r="AJ49" s="15"/>
      <c r="AK49" s="16"/>
      <c r="AL49" s="15"/>
      <c r="AM49" s="15"/>
      <c r="AN49" s="16"/>
      <c r="AO49" s="15"/>
      <c r="AP49" s="15"/>
      <c r="AQ49" s="16"/>
      <c r="AR49" s="15"/>
      <c r="AS49" s="15"/>
      <c r="AT49" s="16"/>
      <c r="AU49" s="15"/>
      <c r="AV49" s="15"/>
      <c r="AW49" s="16"/>
      <c r="AX49" s="15"/>
      <c r="AY49" s="15"/>
      <c r="AZ49" s="16"/>
      <c r="BA49" s="15"/>
      <c r="BB49" s="15"/>
      <c r="BC49" s="16"/>
      <c r="BD49" s="15"/>
      <c r="BE49" s="15"/>
      <c r="BF49" s="16"/>
      <c r="BG49" s="15"/>
      <c r="BH49" s="15"/>
      <c r="BI49" s="16"/>
      <c r="BJ49" s="15"/>
      <c r="BK49" s="15"/>
      <c r="BL49" s="16"/>
      <c r="BM49" s="15"/>
      <c r="BN49" s="15"/>
      <c r="BO49" s="16"/>
      <c r="BP49" s="15"/>
      <c r="BQ49" s="15"/>
      <c r="BR49" s="16"/>
      <c r="BS49" s="15"/>
      <c r="BT49" s="15"/>
      <c r="BU49" s="16"/>
      <c r="BV49" s="15"/>
      <c r="BW49" s="15"/>
      <c r="BX49" s="16"/>
    </row>
    <row r="50" spans="1:76" ht="60" x14ac:dyDescent="0.25">
      <c r="A50" s="328" t="s">
        <v>95</v>
      </c>
      <c r="B50" s="20"/>
      <c r="C50" s="21" t="s">
        <v>96</v>
      </c>
      <c r="D50" s="21" t="s">
        <v>97</v>
      </c>
      <c r="E50" s="21" t="s">
        <v>21</v>
      </c>
      <c r="F50" s="22">
        <v>232416</v>
      </c>
      <c r="G50" s="22"/>
      <c r="H50" s="21" t="s">
        <v>33</v>
      </c>
      <c r="I50" s="21" t="s">
        <v>26</v>
      </c>
      <c r="J50" s="22"/>
      <c r="K50" s="21" t="s">
        <v>153</v>
      </c>
      <c r="L50" s="21" t="s">
        <v>154</v>
      </c>
      <c r="M50" s="22">
        <v>84570</v>
      </c>
      <c r="N50" s="21" t="s">
        <v>255</v>
      </c>
      <c r="O50" s="21" t="s">
        <v>256</v>
      </c>
      <c r="P50" s="22">
        <v>15501.85</v>
      </c>
      <c r="Q50" s="21"/>
      <c r="R50" s="21"/>
      <c r="S50" s="22"/>
      <c r="T50" s="21"/>
      <c r="U50" s="21"/>
      <c r="V50" s="22"/>
      <c r="W50" s="21"/>
      <c r="X50" s="21"/>
      <c r="Y50" s="22"/>
      <c r="Z50" s="21"/>
      <c r="AA50" s="21"/>
      <c r="AB50" s="22"/>
      <c r="AC50" s="21"/>
      <c r="AD50" s="21"/>
      <c r="AE50" s="22"/>
      <c r="AF50" s="21"/>
      <c r="AG50" s="21"/>
      <c r="AH50" s="22"/>
      <c r="AI50" s="21"/>
      <c r="AJ50" s="21"/>
      <c r="AK50" s="22"/>
      <c r="AL50" s="21"/>
      <c r="AM50" s="21"/>
      <c r="AN50" s="22"/>
      <c r="AO50" s="21"/>
      <c r="AP50" s="21"/>
      <c r="AQ50" s="22"/>
      <c r="AR50" s="21"/>
      <c r="AS50" s="21"/>
      <c r="AT50" s="22"/>
      <c r="AU50" s="21"/>
      <c r="AV50" s="21"/>
      <c r="AW50" s="22"/>
      <c r="AX50" s="21"/>
      <c r="AY50" s="21"/>
      <c r="AZ50" s="22"/>
      <c r="BA50" s="21"/>
      <c r="BB50" s="21"/>
      <c r="BC50" s="22"/>
      <c r="BD50" s="21"/>
      <c r="BE50" s="21"/>
      <c r="BF50" s="22"/>
      <c r="BG50" s="21"/>
      <c r="BH50" s="21"/>
      <c r="BI50" s="22"/>
      <c r="BJ50" s="21"/>
      <c r="BK50" s="21"/>
      <c r="BL50" s="22"/>
      <c r="BM50" s="21"/>
      <c r="BN50" s="21"/>
      <c r="BO50" s="22"/>
      <c r="BP50" s="21"/>
      <c r="BQ50" s="21"/>
      <c r="BR50" s="22"/>
      <c r="BS50" s="21"/>
      <c r="BT50" s="21"/>
      <c r="BU50" s="22"/>
      <c r="BV50" s="21"/>
      <c r="BW50" s="21"/>
      <c r="BX50" s="22"/>
    </row>
    <row r="51" spans="1:76" ht="30.75" thickBot="1" x14ac:dyDescent="0.3">
      <c r="A51" s="329"/>
      <c r="B51" s="26" t="s">
        <v>100</v>
      </c>
      <c r="C51" s="27" t="s">
        <v>98</v>
      </c>
      <c r="D51" s="27" t="s">
        <v>99</v>
      </c>
      <c r="E51" s="27" t="s">
        <v>21</v>
      </c>
      <c r="F51" s="28">
        <v>156933.69</v>
      </c>
      <c r="G51" s="28"/>
      <c r="H51" s="27" t="s">
        <v>101</v>
      </c>
      <c r="I51" s="27" t="s">
        <v>21</v>
      </c>
      <c r="J51" s="28"/>
      <c r="K51" s="27" t="s">
        <v>102</v>
      </c>
      <c r="L51" s="27" t="s">
        <v>103</v>
      </c>
      <c r="M51" s="28"/>
      <c r="N51" s="27" t="s">
        <v>104</v>
      </c>
      <c r="O51" s="27" t="s">
        <v>21</v>
      </c>
      <c r="P51" s="28"/>
      <c r="Q51" s="27"/>
      <c r="R51" s="27"/>
      <c r="S51" s="28"/>
      <c r="T51" s="27"/>
      <c r="U51" s="27"/>
      <c r="V51" s="28"/>
      <c r="W51" s="27"/>
      <c r="X51" s="27"/>
      <c r="Y51" s="28"/>
      <c r="Z51" s="27"/>
      <c r="AA51" s="27"/>
      <c r="AB51" s="28"/>
      <c r="AC51" s="27"/>
      <c r="AD51" s="27"/>
      <c r="AE51" s="28"/>
      <c r="AF51" s="27"/>
      <c r="AG51" s="27"/>
      <c r="AH51" s="28"/>
      <c r="AI51" s="27"/>
      <c r="AJ51" s="27"/>
      <c r="AK51" s="28"/>
      <c r="AL51" s="27"/>
      <c r="AM51" s="27"/>
      <c r="AN51" s="28"/>
      <c r="AO51" s="27"/>
      <c r="AP51" s="27"/>
      <c r="AQ51" s="28"/>
      <c r="AR51" s="27"/>
      <c r="AS51" s="27"/>
      <c r="AT51" s="28"/>
      <c r="AU51" s="27"/>
      <c r="AV51" s="27"/>
      <c r="AW51" s="28"/>
      <c r="AX51" s="27"/>
      <c r="AY51" s="27"/>
      <c r="AZ51" s="28"/>
      <c r="BA51" s="27"/>
      <c r="BB51" s="27"/>
      <c r="BC51" s="28"/>
      <c r="BD51" s="27"/>
      <c r="BE51" s="27"/>
      <c r="BF51" s="28"/>
      <c r="BG51" s="27"/>
      <c r="BH51" s="27"/>
      <c r="BI51" s="28"/>
      <c r="BJ51" s="27"/>
      <c r="BK51" s="27"/>
      <c r="BL51" s="28"/>
      <c r="BM51" s="27"/>
      <c r="BN51" s="27"/>
      <c r="BO51" s="28"/>
      <c r="BP51" s="27"/>
      <c r="BQ51" s="27"/>
      <c r="BR51" s="28"/>
      <c r="BS51" s="27"/>
      <c r="BT51" s="27"/>
      <c r="BU51" s="28"/>
      <c r="BV51" s="27"/>
      <c r="BW51" s="27"/>
      <c r="BX51" s="28"/>
    </row>
    <row r="52" spans="1:76" ht="45" x14ac:dyDescent="0.25">
      <c r="A52" s="319" t="s">
        <v>105</v>
      </c>
      <c r="B52" s="20"/>
      <c r="C52" s="21" t="s">
        <v>115</v>
      </c>
      <c r="D52" s="21" t="s">
        <v>20</v>
      </c>
      <c r="E52" s="21" t="s">
        <v>21</v>
      </c>
      <c r="F52" s="22">
        <v>200000</v>
      </c>
      <c r="G52" s="22"/>
      <c r="H52" s="21" t="s">
        <v>22</v>
      </c>
      <c r="I52" s="21" t="s">
        <v>21</v>
      </c>
      <c r="J52" s="22"/>
      <c r="K52" s="21" t="s">
        <v>23</v>
      </c>
      <c r="L52" s="21" t="s">
        <v>21</v>
      </c>
      <c r="M52" s="22"/>
      <c r="N52" s="21" t="s">
        <v>116</v>
      </c>
      <c r="O52" s="21" t="s">
        <v>117</v>
      </c>
      <c r="P52" s="22">
        <v>16729</v>
      </c>
      <c r="Q52" s="21"/>
      <c r="R52" s="21"/>
      <c r="S52" s="22"/>
      <c r="T52" s="21"/>
      <c r="U52" s="21"/>
      <c r="V52" s="22"/>
      <c r="W52" s="21"/>
      <c r="X52" s="21"/>
      <c r="Y52" s="22"/>
      <c r="Z52" s="21"/>
      <c r="AA52" s="21"/>
      <c r="AB52" s="22"/>
      <c r="AC52" s="21"/>
      <c r="AD52" s="21"/>
      <c r="AE52" s="22"/>
      <c r="AF52" s="21"/>
      <c r="AG52" s="21"/>
      <c r="AH52" s="22"/>
      <c r="AI52" s="21"/>
      <c r="AJ52" s="21"/>
      <c r="AK52" s="22"/>
      <c r="AL52" s="21"/>
      <c r="AM52" s="21"/>
      <c r="AN52" s="22"/>
      <c r="AO52" s="21"/>
      <c r="AP52" s="21"/>
      <c r="AQ52" s="22"/>
      <c r="AR52" s="21"/>
      <c r="AS52" s="21"/>
      <c r="AT52" s="22"/>
      <c r="AU52" s="21"/>
      <c r="AV52" s="21"/>
      <c r="AW52" s="22"/>
      <c r="AX52" s="21"/>
      <c r="AY52" s="21"/>
      <c r="AZ52" s="22"/>
      <c r="BA52" s="21"/>
      <c r="BB52" s="21"/>
      <c r="BC52" s="22"/>
      <c r="BD52" s="21"/>
      <c r="BE52" s="21"/>
      <c r="BF52" s="22"/>
      <c r="BG52" s="21"/>
      <c r="BH52" s="21"/>
      <c r="BI52" s="22"/>
      <c r="BJ52" s="21"/>
      <c r="BK52" s="21"/>
      <c r="BL52" s="22"/>
      <c r="BM52" s="21"/>
      <c r="BN52" s="21"/>
      <c r="BO52" s="22"/>
      <c r="BP52" s="21"/>
      <c r="BQ52" s="21"/>
      <c r="BR52" s="22"/>
      <c r="BS52" s="21"/>
      <c r="BT52" s="21"/>
      <c r="BU52" s="22"/>
      <c r="BV52" s="21"/>
      <c r="BW52" s="21"/>
      <c r="BX52" s="22"/>
    </row>
    <row r="53" spans="1:76" ht="45" x14ac:dyDescent="0.25">
      <c r="A53" s="320"/>
      <c r="B53" s="29" t="s">
        <v>118</v>
      </c>
      <c r="C53" s="30" t="s">
        <v>119</v>
      </c>
      <c r="D53" s="30" t="s">
        <v>120</v>
      </c>
      <c r="E53" s="30" t="s">
        <v>26</v>
      </c>
      <c r="F53" s="31">
        <v>199546</v>
      </c>
      <c r="G53" s="31"/>
      <c r="H53" s="30" t="s">
        <v>121</v>
      </c>
      <c r="I53" s="30" t="s">
        <v>21</v>
      </c>
      <c r="J53" s="31">
        <v>37860</v>
      </c>
      <c r="K53" s="30" t="s">
        <v>122</v>
      </c>
      <c r="L53" s="30" t="s">
        <v>26</v>
      </c>
      <c r="M53" s="31"/>
      <c r="N53" s="30" t="s">
        <v>123</v>
      </c>
      <c r="O53" s="30" t="s">
        <v>124</v>
      </c>
      <c r="P53" s="31"/>
      <c r="Q53" s="30" t="s">
        <v>125</v>
      </c>
      <c r="R53" s="30" t="s">
        <v>126</v>
      </c>
      <c r="S53" s="31">
        <v>18264</v>
      </c>
      <c r="T53" s="30" t="s">
        <v>127</v>
      </c>
      <c r="U53" s="30" t="s">
        <v>26</v>
      </c>
      <c r="V53" s="31"/>
      <c r="W53" s="30"/>
      <c r="X53" s="30"/>
      <c r="Y53" s="31"/>
      <c r="Z53" s="30"/>
      <c r="AA53" s="30"/>
      <c r="AB53" s="31"/>
      <c r="AC53" s="30"/>
      <c r="AD53" s="30"/>
      <c r="AE53" s="31"/>
      <c r="AF53" s="30"/>
      <c r="AG53" s="30"/>
      <c r="AH53" s="31"/>
      <c r="AI53" s="30"/>
      <c r="AJ53" s="30"/>
      <c r="AK53" s="31"/>
      <c r="AL53" s="30"/>
      <c r="AM53" s="30"/>
      <c r="AN53" s="31"/>
      <c r="AO53" s="30"/>
      <c r="AP53" s="30"/>
      <c r="AQ53" s="31"/>
      <c r="AR53" s="30"/>
      <c r="AS53" s="30"/>
      <c r="AT53" s="31"/>
      <c r="AU53" s="30"/>
      <c r="AV53" s="30"/>
      <c r="AW53" s="31"/>
      <c r="AX53" s="30"/>
      <c r="AY53" s="30"/>
      <c r="AZ53" s="31"/>
      <c r="BA53" s="30"/>
      <c r="BB53" s="30"/>
      <c r="BC53" s="31"/>
      <c r="BD53" s="30"/>
      <c r="BE53" s="30"/>
      <c r="BF53" s="31"/>
      <c r="BG53" s="30"/>
      <c r="BH53" s="30"/>
      <c r="BI53" s="31"/>
      <c r="BJ53" s="30"/>
      <c r="BK53" s="30"/>
      <c r="BL53" s="31"/>
      <c r="BM53" s="30"/>
      <c r="BN53" s="30"/>
      <c r="BO53" s="31"/>
      <c r="BP53" s="30"/>
      <c r="BQ53" s="30"/>
      <c r="BR53" s="31"/>
      <c r="BS53" s="30"/>
      <c r="BT53" s="30"/>
      <c r="BU53" s="31"/>
      <c r="BV53" s="30"/>
      <c r="BW53" s="30"/>
      <c r="BX53" s="31"/>
    </row>
    <row r="54" spans="1:76" ht="60.75" thickBot="1" x14ac:dyDescent="0.3">
      <c r="A54" s="321"/>
      <c r="B54" s="23"/>
      <c r="C54" s="24" t="s">
        <v>128</v>
      </c>
      <c r="D54" s="24" t="s">
        <v>129</v>
      </c>
      <c r="E54" s="24" t="s">
        <v>130</v>
      </c>
      <c r="F54" s="25">
        <v>199994</v>
      </c>
      <c r="G54" s="25"/>
      <c r="H54" s="24" t="s">
        <v>131</v>
      </c>
      <c r="I54" s="24" t="s">
        <v>132</v>
      </c>
      <c r="J54" s="25">
        <v>21000</v>
      </c>
      <c r="K54" s="24" t="s">
        <v>133</v>
      </c>
      <c r="L54" s="24" t="s">
        <v>134</v>
      </c>
      <c r="M54" s="25">
        <v>28500</v>
      </c>
      <c r="N54" s="24" t="s">
        <v>135</v>
      </c>
      <c r="O54" s="24" t="s">
        <v>136</v>
      </c>
      <c r="P54" s="25">
        <v>15491</v>
      </c>
      <c r="Q54" s="24" t="s">
        <v>137</v>
      </c>
      <c r="R54" s="24" t="s">
        <v>138</v>
      </c>
      <c r="S54" s="25">
        <v>29000</v>
      </c>
      <c r="T54" s="24" t="s">
        <v>35</v>
      </c>
      <c r="U54" s="24" t="s">
        <v>117</v>
      </c>
      <c r="V54" s="25">
        <v>16891</v>
      </c>
      <c r="W54" s="24"/>
      <c r="X54" s="24"/>
      <c r="Y54" s="25"/>
      <c r="Z54" s="24"/>
      <c r="AA54" s="24"/>
      <c r="AB54" s="25"/>
      <c r="AC54" s="24"/>
      <c r="AD54" s="24"/>
      <c r="AE54" s="25"/>
      <c r="AF54" s="24"/>
      <c r="AG54" s="24"/>
      <c r="AH54" s="25"/>
      <c r="AI54" s="24"/>
      <c r="AJ54" s="24"/>
      <c r="AK54" s="25"/>
      <c r="AL54" s="24"/>
      <c r="AM54" s="24"/>
      <c r="AN54" s="25"/>
      <c r="AO54" s="24"/>
      <c r="AP54" s="24"/>
      <c r="AQ54" s="25"/>
      <c r="AR54" s="24"/>
      <c r="AS54" s="24"/>
      <c r="AT54" s="25"/>
      <c r="AU54" s="24"/>
      <c r="AV54" s="24"/>
      <c r="AW54" s="25"/>
      <c r="AX54" s="24"/>
      <c r="AY54" s="24"/>
      <c r="AZ54" s="25"/>
      <c r="BA54" s="24"/>
      <c r="BB54" s="24"/>
      <c r="BC54" s="25"/>
      <c r="BD54" s="24"/>
      <c r="BE54" s="24"/>
      <c r="BF54" s="25"/>
      <c r="BG54" s="24"/>
      <c r="BH54" s="24"/>
      <c r="BI54" s="25"/>
      <c r="BJ54" s="24"/>
      <c r="BK54" s="24"/>
      <c r="BL54" s="25"/>
      <c r="BM54" s="24"/>
      <c r="BN54" s="24"/>
      <c r="BO54" s="25"/>
      <c r="BP54" s="24"/>
      <c r="BQ54" s="24"/>
      <c r="BR54" s="25"/>
      <c r="BS54" s="24"/>
      <c r="BT54" s="24"/>
      <c r="BU54" s="25"/>
      <c r="BV54" s="24"/>
      <c r="BW54" s="24"/>
      <c r="BX54" s="25"/>
    </row>
    <row r="55" spans="1:76" ht="75" x14ac:dyDescent="0.25">
      <c r="A55" s="330" t="s">
        <v>106</v>
      </c>
      <c r="B55" s="32" t="s">
        <v>140</v>
      </c>
      <c r="C55" s="33" t="s">
        <v>139</v>
      </c>
      <c r="D55" s="33" t="s">
        <v>35</v>
      </c>
      <c r="E55" s="33" t="s">
        <v>117</v>
      </c>
      <c r="F55" s="34">
        <v>196312</v>
      </c>
      <c r="G55" s="34"/>
      <c r="H55" s="33" t="s">
        <v>22</v>
      </c>
      <c r="I55" s="33" t="s">
        <v>21</v>
      </c>
      <c r="J55" s="34">
        <v>8000</v>
      </c>
      <c r="K55" s="33" t="s">
        <v>39</v>
      </c>
      <c r="L55" s="33" t="s">
        <v>40</v>
      </c>
      <c r="M55" s="34">
        <v>4000</v>
      </c>
      <c r="N55" s="33" t="s">
        <v>41</v>
      </c>
      <c r="O55" s="33" t="s">
        <v>141</v>
      </c>
      <c r="P55" s="34">
        <v>10000</v>
      </c>
      <c r="Q55" s="33" t="s">
        <v>44</v>
      </c>
      <c r="R55" s="33" t="s">
        <v>43</v>
      </c>
      <c r="S55" s="34">
        <v>4000</v>
      </c>
      <c r="T55" s="33" t="s">
        <v>45</v>
      </c>
      <c r="U55" s="33" t="s">
        <v>26</v>
      </c>
      <c r="V55" s="34">
        <v>10000</v>
      </c>
      <c r="W55" s="33" t="s">
        <v>47</v>
      </c>
      <c r="X55" s="33" t="s">
        <v>141</v>
      </c>
      <c r="Y55" s="34">
        <v>10000</v>
      </c>
      <c r="Z55" s="33" t="s">
        <v>49</v>
      </c>
      <c r="AA55" s="33" t="s">
        <v>142</v>
      </c>
      <c r="AB55" s="34">
        <v>10000</v>
      </c>
      <c r="AC55" s="33" t="s">
        <v>54</v>
      </c>
      <c r="AD55" s="33" t="s">
        <v>143</v>
      </c>
      <c r="AE55" s="34">
        <v>4000</v>
      </c>
      <c r="AF55" s="33" t="s">
        <v>56</v>
      </c>
      <c r="AG55" s="33" t="s">
        <v>90</v>
      </c>
      <c r="AH55" s="34">
        <v>20000</v>
      </c>
      <c r="AI55" s="33" t="s">
        <v>58</v>
      </c>
      <c r="AJ55" s="33" t="s">
        <v>59</v>
      </c>
      <c r="AK55" s="34">
        <v>4000</v>
      </c>
      <c r="AL55" s="33" t="s">
        <v>60</v>
      </c>
      <c r="AM55" s="33" t="s">
        <v>61</v>
      </c>
      <c r="AN55" s="34">
        <v>4000</v>
      </c>
      <c r="AO55" s="33" t="s">
        <v>68</v>
      </c>
      <c r="AP55" s="33" t="s">
        <v>144</v>
      </c>
      <c r="AQ55" s="34">
        <v>4000</v>
      </c>
      <c r="AR55" s="33" t="s">
        <v>70</v>
      </c>
      <c r="AS55" s="33" t="s">
        <v>71</v>
      </c>
      <c r="AT55" s="34">
        <v>4000</v>
      </c>
      <c r="AU55" s="33" t="s">
        <v>145</v>
      </c>
      <c r="AV55" s="33" t="s">
        <v>90</v>
      </c>
      <c r="AW55" s="34"/>
      <c r="AX55" s="33" t="s">
        <v>74</v>
      </c>
      <c r="AY55" s="33" t="s">
        <v>75</v>
      </c>
      <c r="AZ55" s="34">
        <v>4000</v>
      </c>
      <c r="BA55" s="33" t="s">
        <v>146</v>
      </c>
      <c r="BB55" s="33" t="s">
        <v>79</v>
      </c>
      <c r="BC55" s="34">
        <v>4000</v>
      </c>
      <c r="BD55" s="33"/>
      <c r="BE55" s="33"/>
      <c r="BF55" s="34"/>
      <c r="BG55" s="33"/>
      <c r="BH55" s="33"/>
      <c r="BI55" s="34"/>
      <c r="BJ55" s="33"/>
      <c r="BK55" s="33"/>
      <c r="BL55" s="34"/>
      <c r="BM55" s="33"/>
      <c r="BN55" s="33"/>
      <c r="BO55" s="34"/>
      <c r="BP55" s="33"/>
      <c r="BQ55" s="33"/>
      <c r="BR55" s="34"/>
      <c r="BS55" s="33"/>
      <c r="BT55" s="33"/>
      <c r="BU55" s="34"/>
      <c r="BV55" s="33"/>
      <c r="BW55" s="33"/>
      <c r="BX55" s="34"/>
    </row>
    <row r="56" spans="1:76" ht="60.75" thickBot="1" x14ac:dyDescent="0.3">
      <c r="A56" s="331"/>
      <c r="B56" s="23"/>
      <c r="C56" s="24" t="s">
        <v>1068</v>
      </c>
      <c r="D56" s="24" t="s">
        <v>20</v>
      </c>
      <c r="E56" s="24" t="s">
        <v>21</v>
      </c>
      <c r="F56" s="25">
        <v>199614</v>
      </c>
      <c r="G56" s="25"/>
      <c r="H56" s="24" t="s">
        <v>22</v>
      </c>
      <c r="I56" s="24" t="s">
        <v>21</v>
      </c>
      <c r="J56" s="25"/>
      <c r="K56" s="24" t="s">
        <v>147</v>
      </c>
      <c r="L56" s="24" t="s">
        <v>21</v>
      </c>
      <c r="M56" s="25"/>
      <c r="N56" s="24" t="s">
        <v>148</v>
      </c>
      <c r="O56" s="24" t="s">
        <v>149</v>
      </c>
      <c r="P56" s="25">
        <v>14100</v>
      </c>
      <c r="Q56" s="24" t="s">
        <v>150</v>
      </c>
      <c r="R56" s="24" t="s">
        <v>151</v>
      </c>
      <c r="S56" s="25">
        <v>48554</v>
      </c>
      <c r="T56" s="24"/>
      <c r="U56" s="24"/>
      <c r="V56" s="25"/>
      <c r="W56" s="24"/>
      <c r="X56" s="24"/>
      <c r="Y56" s="25"/>
      <c r="Z56" s="24"/>
      <c r="AA56" s="24"/>
      <c r="AB56" s="25"/>
      <c r="AC56" s="24"/>
      <c r="AD56" s="24"/>
      <c r="AE56" s="25"/>
      <c r="AF56" s="24"/>
      <c r="AG56" s="24"/>
      <c r="AH56" s="25"/>
      <c r="AI56" s="24"/>
      <c r="AJ56" s="24"/>
      <c r="AK56" s="25"/>
      <c r="AL56" s="24"/>
      <c r="AM56" s="24"/>
      <c r="AN56" s="25"/>
      <c r="AO56" s="24"/>
      <c r="AP56" s="24"/>
      <c r="AQ56" s="25"/>
      <c r="AR56" s="24"/>
      <c r="AS56" s="24"/>
      <c r="AT56" s="25"/>
      <c r="AU56" s="24"/>
      <c r="AV56" s="24"/>
      <c r="AW56" s="25"/>
      <c r="AX56" s="24"/>
      <c r="AY56" s="24"/>
      <c r="AZ56" s="25"/>
      <c r="BA56" s="24"/>
      <c r="BB56" s="24"/>
      <c r="BC56" s="25"/>
      <c r="BD56" s="24"/>
      <c r="BE56" s="24"/>
      <c r="BF56" s="25"/>
      <c r="BG56" s="24"/>
      <c r="BH56" s="24"/>
      <c r="BI56" s="25"/>
      <c r="BJ56" s="24"/>
      <c r="BK56" s="24"/>
      <c r="BL56" s="25"/>
      <c r="BM56" s="24"/>
      <c r="BN56" s="24"/>
      <c r="BO56" s="25"/>
      <c r="BP56" s="24"/>
      <c r="BQ56" s="24"/>
      <c r="BR56" s="25"/>
      <c r="BS56" s="24"/>
      <c r="BT56" s="24"/>
      <c r="BU56" s="25"/>
      <c r="BV56" s="24"/>
      <c r="BW56" s="24"/>
      <c r="BX56" s="25"/>
    </row>
    <row r="57" spans="1:76" ht="45" x14ac:dyDescent="0.25">
      <c r="A57" s="332" t="s">
        <v>107</v>
      </c>
      <c r="B57" s="11" t="s">
        <v>155</v>
      </c>
      <c r="C57" s="12" t="s">
        <v>152</v>
      </c>
      <c r="D57" s="12" t="s">
        <v>153</v>
      </c>
      <c r="E57" s="12" t="s">
        <v>154</v>
      </c>
      <c r="F57" s="13">
        <v>199779</v>
      </c>
      <c r="G57" s="13"/>
      <c r="H57" s="12" t="s">
        <v>156</v>
      </c>
      <c r="I57" s="12" t="s">
        <v>157</v>
      </c>
      <c r="J57" s="13">
        <v>5487</v>
      </c>
      <c r="K57" s="12" t="s">
        <v>158</v>
      </c>
      <c r="L57" s="12" t="s">
        <v>157</v>
      </c>
      <c r="M57" s="13"/>
      <c r="N57" s="12" t="s">
        <v>159</v>
      </c>
      <c r="O57" s="12" t="s">
        <v>31</v>
      </c>
      <c r="P57" s="13">
        <v>32000</v>
      </c>
      <c r="Q57" s="13" t="s">
        <v>160</v>
      </c>
      <c r="R57" s="12" t="s">
        <v>103</v>
      </c>
      <c r="S57" s="13">
        <v>5959</v>
      </c>
      <c r="T57" s="13" t="s">
        <v>161</v>
      </c>
      <c r="U57" s="12" t="s">
        <v>103</v>
      </c>
      <c r="V57" s="13"/>
      <c r="W57" s="12"/>
      <c r="X57" s="12"/>
      <c r="Y57" s="13"/>
      <c r="Z57" s="12"/>
      <c r="AA57" s="12"/>
      <c r="AB57" s="13"/>
      <c r="AC57" s="12"/>
      <c r="AD57" s="12"/>
      <c r="AE57" s="13"/>
      <c r="AF57" s="12"/>
      <c r="AG57" s="12"/>
      <c r="AH57" s="13"/>
      <c r="AI57" s="12"/>
      <c r="AJ57" s="12"/>
      <c r="AK57" s="13"/>
      <c r="AL57" s="12"/>
      <c r="AM57" s="12"/>
      <c r="AN57" s="13"/>
      <c r="AO57" s="12"/>
      <c r="AP57" s="12"/>
      <c r="AQ57" s="13"/>
      <c r="AR57" s="12"/>
      <c r="AS57" s="12"/>
      <c r="AT57" s="13"/>
      <c r="AU57" s="12"/>
      <c r="AV57" s="12"/>
      <c r="AW57" s="13"/>
      <c r="AX57" s="12"/>
      <c r="AY57" s="12"/>
      <c r="AZ57" s="13"/>
      <c r="BA57" s="12"/>
      <c r="BB57" s="12"/>
      <c r="BC57" s="13"/>
      <c r="BD57" s="12"/>
      <c r="BE57" s="12"/>
      <c r="BF57" s="13"/>
      <c r="BG57" s="12"/>
      <c r="BH57" s="12"/>
      <c r="BI57" s="13"/>
      <c r="BJ57" s="12"/>
      <c r="BK57" s="12"/>
      <c r="BL57" s="13"/>
      <c r="BM57" s="12"/>
      <c r="BN57" s="12"/>
      <c r="BO57" s="13"/>
      <c r="BP57" s="12"/>
      <c r="BQ57" s="12"/>
      <c r="BR57" s="13"/>
      <c r="BS57" s="12"/>
      <c r="BT57" s="12"/>
      <c r="BU57" s="13"/>
      <c r="BV57" s="12"/>
      <c r="BW57" s="12"/>
      <c r="BX57" s="13"/>
    </row>
    <row r="58" spans="1:76" ht="75.75" thickBot="1" x14ac:dyDescent="0.3">
      <c r="A58" s="333"/>
      <c r="B58" s="23" t="s">
        <v>155</v>
      </c>
      <c r="C58" s="24" t="s">
        <v>164</v>
      </c>
      <c r="D58" s="24" t="s">
        <v>97</v>
      </c>
      <c r="E58" s="24" t="s">
        <v>21</v>
      </c>
      <c r="F58" s="25">
        <v>93616</v>
      </c>
      <c r="G58" s="25"/>
      <c r="H58" s="24" t="s">
        <v>56</v>
      </c>
      <c r="I58" s="24" t="s">
        <v>90</v>
      </c>
      <c r="J58" s="25">
        <v>23306</v>
      </c>
      <c r="K58" s="24" t="s">
        <v>165</v>
      </c>
      <c r="L58" s="24" t="s">
        <v>166</v>
      </c>
      <c r="M58" s="25"/>
      <c r="N58" s="24"/>
      <c r="O58" s="24"/>
      <c r="P58" s="25"/>
      <c r="Q58" s="24"/>
      <c r="R58" s="24"/>
      <c r="S58" s="25"/>
      <c r="T58" s="24"/>
      <c r="U58" s="24"/>
      <c r="V58" s="25"/>
      <c r="W58" s="24"/>
      <c r="X58" s="24"/>
      <c r="Y58" s="25"/>
      <c r="Z58" s="24"/>
      <c r="AA58" s="24"/>
      <c r="AB58" s="25"/>
      <c r="AC58" s="24"/>
      <c r="AD58" s="24"/>
      <c r="AE58" s="25"/>
      <c r="AF58" s="24"/>
      <c r="AG58" s="24"/>
      <c r="AH58" s="25"/>
      <c r="AI58" s="24"/>
      <c r="AJ58" s="24"/>
      <c r="AK58" s="25"/>
      <c r="AL58" s="24"/>
      <c r="AM58" s="24"/>
      <c r="AN58" s="25"/>
      <c r="AO58" s="24"/>
      <c r="AP58" s="24"/>
      <c r="AQ58" s="25"/>
      <c r="AR58" s="24"/>
      <c r="AS58" s="24"/>
      <c r="AT58" s="25"/>
      <c r="AU58" s="24"/>
      <c r="AV58" s="24"/>
      <c r="AW58" s="25"/>
      <c r="AX58" s="24"/>
      <c r="AY58" s="24"/>
      <c r="AZ58" s="25"/>
      <c r="BA58" s="24"/>
      <c r="BB58" s="24"/>
      <c r="BC58" s="25"/>
      <c r="BD58" s="24"/>
      <c r="BE58" s="24"/>
      <c r="BF58" s="25"/>
      <c r="BG58" s="24"/>
      <c r="BH58" s="24"/>
      <c r="BI58" s="25"/>
      <c r="BJ58" s="24"/>
      <c r="BK58" s="24"/>
      <c r="BL58" s="25"/>
      <c r="BM58" s="24"/>
      <c r="BN58" s="24"/>
      <c r="BO58" s="25"/>
      <c r="BP58" s="24"/>
      <c r="BQ58" s="24"/>
      <c r="BR58" s="25"/>
      <c r="BS58" s="24"/>
      <c r="BT58" s="24"/>
      <c r="BU58" s="25"/>
      <c r="BV58" s="24"/>
      <c r="BW58" s="24"/>
      <c r="BX58" s="25"/>
    </row>
    <row r="59" spans="1:76" ht="75" x14ac:dyDescent="0.25">
      <c r="A59" s="328" t="s">
        <v>108</v>
      </c>
      <c r="B59" s="35" t="s">
        <v>170</v>
      </c>
      <c r="C59" s="36" t="s">
        <v>167</v>
      </c>
      <c r="D59" s="36" t="s">
        <v>145</v>
      </c>
      <c r="E59" s="36" t="s">
        <v>90</v>
      </c>
      <c r="F59" s="37">
        <v>187024</v>
      </c>
      <c r="G59" s="37"/>
      <c r="H59" s="36" t="s">
        <v>168</v>
      </c>
      <c r="I59" s="36" t="s">
        <v>169</v>
      </c>
      <c r="J59" s="37"/>
      <c r="K59" s="36" t="s">
        <v>56</v>
      </c>
      <c r="L59" s="36" t="s">
        <v>90</v>
      </c>
      <c r="M59" s="37"/>
      <c r="N59" s="36"/>
      <c r="O59" s="36"/>
      <c r="P59" s="37"/>
      <c r="Q59" s="36"/>
      <c r="R59" s="36"/>
      <c r="S59" s="37"/>
      <c r="T59" s="36"/>
      <c r="U59" s="36"/>
      <c r="V59" s="37"/>
      <c r="W59" s="36"/>
      <c r="X59" s="36"/>
      <c r="Y59" s="37"/>
      <c r="Z59" s="36"/>
      <c r="AA59" s="36"/>
      <c r="AB59" s="37"/>
      <c r="AC59" s="36"/>
      <c r="AD59" s="36"/>
      <c r="AE59" s="37"/>
      <c r="AF59" s="36"/>
      <c r="AG59" s="36"/>
      <c r="AH59" s="37"/>
      <c r="AI59" s="36"/>
      <c r="AJ59" s="36"/>
      <c r="AK59" s="37"/>
      <c r="AL59" s="36"/>
      <c r="AM59" s="36"/>
      <c r="AN59" s="37"/>
      <c r="AO59" s="36"/>
      <c r="AP59" s="36"/>
      <c r="AQ59" s="37"/>
      <c r="AR59" s="36"/>
      <c r="AS59" s="36"/>
      <c r="AT59" s="37"/>
      <c r="AU59" s="36"/>
      <c r="AV59" s="36"/>
      <c r="AW59" s="37"/>
      <c r="AX59" s="36"/>
      <c r="AY59" s="36"/>
      <c r="AZ59" s="37"/>
      <c r="BA59" s="36"/>
      <c r="BB59" s="36"/>
      <c r="BC59" s="37"/>
      <c r="BD59" s="36"/>
      <c r="BE59" s="36"/>
      <c r="BF59" s="37"/>
      <c r="BG59" s="36"/>
      <c r="BH59" s="36"/>
      <c r="BI59" s="37"/>
      <c r="BJ59" s="36"/>
      <c r="BK59" s="36"/>
      <c r="BL59" s="37"/>
      <c r="BM59" s="36"/>
      <c r="BN59" s="36"/>
      <c r="BO59" s="37"/>
      <c r="BP59" s="36"/>
      <c r="BQ59" s="36"/>
      <c r="BR59" s="37"/>
      <c r="BS59" s="36"/>
      <c r="BT59" s="36"/>
      <c r="BU59" s="37"/>
      <c r="BV59" s="36"/>
      <c r="BW59" s="36"/>
      <c r="BX59" s="37"/>
    </row>
    <row r="60" spans="1:76" ht="60.75" thickBot="1" x14ac:dyDescent="0.3">
      <c r="A60" s="329"/>
      <c r="B60" s="23"/>
      <c r="C60" s="24" t="s">
        <v>171</v>
      </c>
      <c r="D60" s="24" t="s">
        <v>129</v>
      </c>
      <c r="E60" s="24" t="s">
        <v>130</v>
      </c>
      <c r="F60" s="25">
        <v>85000</v>
      </c>
      <c r="G60" s="25"/>
      <c r="H60" s="24" t="s">
        <v>131</v>
      </c>
      <c r="I60" s="24" t="s">
        <v>132</v>
      </c>
      <c r="J60" s="25">
        <v>8000</v>
      </c>
      <c r="K60" s="24" t="s">
        <v>133</v>
      </c>
      <c r="L60" s="24" t="s">
        <v>134</v>
      </c>
      <c r="M60" s="25">
        <v>15000</v>
      </c>
      <c r="N60" s="24" t="s">
        <v>172</v>
      </c>
      <c r="O60" s="24" t="s">
        <v>173</v>
      </c>
      <c r="P60" s="25">
        <v>20000</v>
      </c>
      <c r="Q60" s="24" t="s">
        <v>137</v>
      </c>
      <c r="R60" s="24" t="s">
        <v>138</v>
      </c>
      <c r="S60" s="25">
        <v>24000</v>
      </c>
      <c r="T60" s="24" t="s">
        <v>35</v>
      </c>
      <c r="U60" s="24" t="s">
        <v>174</v>
      </c>
      <c r="V60" s="25">
        <v>8000</v>
      </c>
      <c r="W60" s="24"/>
      <c r="X60" s="24"/>
      <c r="Y60" s="25"/>
      <c r="Z60" s="24"/>
      <c r="AA60" s="24"/>
      <c r="AB60" s="25"/>
      <c r="AC60" s="24"/>
      <c r="AD60" s="24"/>
      <c r="AE60" s="25"/>
      <c r="AF60" s="24"/>
      <c r="AG60" s="24"/>
      <c r="AH60" s="25"/>
      <c r="AI60" s="24"/>
      <c r="AJ60" s="24"/>
      <c r="AK60" s="25"/>
      <c r="AL60" s="24"/>
      <c r="AM60" s="24"/>
      <c r="AN60" s="25"/>
      <c r="AO60" s="24"/>
      <c r="AP60" s="24"/>
      <c r="AQ60" s="25"/>
      <c r="AR60" s="24"/>
      <c r="AS60" s="24"/>
      <c r="AT60" s="25"/>
      <c r="AU60" s="24"/>
      <c r="AV60" s="24"/>
      <c r="AW60" s="25"/>
      <c r="AX60" s="24"/>
      <c r="AY60" s="24"/>
      <c r="AZ60" s="25"/>
      <c r="BA60" s="24"/>
      <c r="BB60" s="24"/>
      <c r="BC60" s="25"/>
      <c r="BD60" s="24"/>
      <c r="BE60" s="24"/>
      <c r="BF60" s="25"/>
      <c r="BG60" s="24"/>
      <c r="BH60" s="24"/>
      <c r="BI60" s="25"/>
      <c r="BJ60" s="24"/>
      <c r="BK60" s="24"/>
      <c r="BL60" s="25"/>
      <c r="BM60" s="24"/>
      <c r="BN60" s="24"/>
      <c r="BO60" s="25"/>
      <c r="BP60" s="24"/>
      <c r="BQ60" s="24"/>
      <c r="BR60" s="25"/>
      <c r="BS60" s="24"/>
      <c r="BT60" s="24"/>
      <c r="BU60" s="25"/>
      <c r="BV60" s="24"/>
      <c r="BW60" s="24"/>
      <c r="BX60" s="25"/>
    </row>
    <row r="61" spans="1:76" ht="75" x14ac:dyDescent="0.25">
      <c r="A61" s="319" t="s">
        <v>109</v>
      </c>
      <c r="B61" s="38"/>
      <c r="C61" s="39" t="s">
        <v>175</v>
      </c>
      <c r="D61" s="39" t="s">
        <v>58</v>
      </c>
      <c r="E61" s="39" t="s">
        <v>59</v>
      </c>
      <c r="F61" s="40">
        <v>19981</v>
      </c>
      <c r="G61" s="40"/>
      <c r="H61" s="39" t="s">
        <v>176</v>
      </c>
      <c r="I61" s="39" t="s">
        <v>143</v>
      </c>
      <c r="J61" s="40"/>
      <c r="K61" s="39" t="s">
        <v>177</v>
      </c>
      <c r="L61" s="39" t="s">
        <v>178</v>
      </c>
      <c r="M61" s="40"/>
      <c r="N61" s="39"/>
      <c r="O61" s="39"/>
      <c r="P61" s="40"/>
      <c r="Q61" s="39"/>
      <c r="R61" s="39"/>
      <c r="S61" s="40"/>
      <c r="T61" s="39"/>
      <c r="U61" s="39"/>
      <c r="V61" s="40"/>
      <c r="W61" s="39"/>
      <c r="X61" s="39"/>
      <c r="Y61" s="40"/>
      <c r="Z61" s="39"/>
      <c r="AA61" s="39"/>
      <c r="AB61" s="40"/>
      <c r="AC61" s="39"/>
      <c r="AD61" s="39"/>
      <c r="AE61" s="40"/>
      <c r="AF61" s="39"/>
      <c r="AG61" s="39"/>
      <c r="AH61" s="40"/>
      <c r="AI61" s="39"/>
      <c r="AJ61" s="39"/>
      <c r="AK61" s="40"/>
      <c r="AL61" s="39"/>
      <c r="AM61" s="39"/>
      <c r="AN61" s="40"/>
      <c r="AO61" s="39"/>
      <c r="AP61" s="39"/>
      <c r="AQ61" s="40"/>
      <c r="AR61" s="39"/>
      <c r="AS61" s="39"/>
      <c r="AT61" s="40"/>
      <c r="AU61" s="39"/>
      <c r="AV61" s="39"/>
      <c r="AW61" s="40"/>
      <c r="AX61" s="39"/>
      <c r="AY61" s="39"/>
      <c r="AZ61" s="40"/>
      <c r="BA61" s="39"/>
      <c r="BB61" s="39"/>
      <c r="BC61" s="40"/>
      <c r="BD61" s="39"/>
      <c r="BE61" s="39"/>
      <c r="BF61" s="40"/>
      <c r="BG61" s="39"/>
      <c r="BH61" s="39"/>
      <c r="BI61" s="40"/>
      <c r="BJ61" s="39"/>
      <c r="BK61" s="39"/>
      <c r="BL61" s="40"/>
      <c r="BM61" s="39"/>
      <c r="BN61" s="39"/>
      <c r="BO61" s="40"/>
      <c r="BP61" s="39"/>
      <c r="BQ61" s="39"/>
      <c r="BR61" s="40"/>
      <c r="BS61" s="39"/>
      <c r="BT61" s="39"/>
      <c r="BU61" s="40"/>
      <c r="BV61" s="39"/>
      <c r="BW61" s="39"/>
      <c r="BX61" s="40"/>
    </row>
    <row r="62" spans="1:76" ht="30" x14ac:dyDescent="0.25">
      <c r="A62" s="320"/>
      <c r="B62" s="18" t="s">
        <v>181</v>
      </c>
      <c r="C62" s="1" t="s">
        <v>179</v>
      </c>
      <c r="D62" s="1" t="s">
        <v>180</v>
      </c>
      <c r="E62" s="1" t="s">
        <v>151</v>
      </c>
      <c r="F62" s="2">
        <v>199998</v>
      </c>
      <c r="G62" s="2"/>
      <c r="H62" s="1" t="s">
        <v>33</v>
      </c>
      <c r="I62" s="1" t="s">
        <v>26</v>
      </c>
      <c r="J62" s="2">
        <v>36530</v>
      </c>
      <c r="K62" s="1" t="s">
        <v>145</v>
      </c>
      <c r="L62" s="1" t="s">
        <v>90</v>
      </c>
      <c r="M62" s="2">
        <v>24052</v>
      </c>
      <c r="N62" s="1" t="s">
        <v>182</v>
      </c>
      <c r="O62" s="1" t="s">
        <v>151</v>
      </c>
      <c r="P62" s="2"/>
      <c r="Q62" s="1" t="s">
        <v>70</v>
      </c>
      <c r="R62" s="1" t="s">
        <v>151</v>
      </c>
      <c r="S62" s="2"/>
      <c r="T62" s="1"/>
      <c r="U62" s="1"/>
      <c r="V62" s="2"/>
      <c r="W62" s="1"/>
      <c r="X62" s="1"/>
      <c r="Y62" s="2"/>
      <c r="Z62" s="1"/>
      <c r="AA62" s="1"/>
      <c r="AB62" s="2"/>
      <c r="AC62" s="1"/>
      <c r="AD62" s="1"/>
      <c r="AE62" s="2"/>
      <c r="AF62" s="1"/>
      <c r="AG62" s="1"/>
      <c r="AH62" s="2"/>
      <c r="AI62" s="1"/>
      <c r="AJ62" s="1"/>
      <c r="AK62" s="2"/>
      <c r="AL62" s="1"/>
      <c r="AM62" s="1"/>
      <c r="AN62" s="2"/>
      <c r="AO62" s="1"/>
      <c r="AP62" s="1"/>
      <c r="AQ62" s="2"/>
      <c r="AR62" s="1"/>
      <c r="AS62" s="1"/>
      <c r="AT62" s="2"/>
      <c r="AU62" s="1"/>
      <c r="AV62" s="1"/>
      <c r="AW62" s="2"/>
      <c r="AX62" s="1"/>
      <c r="AY62" s="1"/>
      <c r="AZ62" s="2"/>
      <c r="BA62" s="1"/>
      <c r="BB62" s="1"/>
      <c r="BC62" s="2"/>
      <c r="BD62" s="1"/>
      <c r="BE62" s="1"/>
      <c r="BF62" s="2"/>
      <c r="BG62" s="1"/>
      <c r="BH62" s="1"/>
      <c r="BI62" s="2"/>
      <c r="BJ62" s="1"/>
      <c r="BK62" s="1"/>
      <c r="BL62" s="2"/>
      <c r="BM62" s="1"/>
      <c r="BN62" s="1"/>
      <c r="BO62" s="2"/>
      <c r="BP62" s="1"/>
      <c r="BQ62" s="1"/>
      <c r="BR62" s="2"/>
      <c r="BS62" s="1"/>
      <c r="BT62" s="1"/>
      <c r="BU62" s="2"/>
      <c r="BV62" s="1"/>
      <c r="BW62" s="1"/>
      <c r="BX62" s="2"/>
    </row>
    <row r="63" spans="1:76" ht="30.75" thickBot="1" x14ac:dyDescent="0.3">
      <c r="A63" s="321"/>
      <c r="B63" s="41"/>
      <c r="C63" s="42" t="s">
        <v>183</v>
      </c>
      <c r="D63" s="42" t="s">
        <v>97</v>
      </c>
      <c r="E63" s="42" t="s">
        <v>21</v>
      </c>
      <c r="F63" s="43">
        <v>18488</v>
      </c>
      <c r="G63" s="43"/>
      <c r="H63" s="42" t="s">
        <v>184</v>
      </c>
      <c r="I63" s="42" t="s">
        <v>21</v>
      </c>
      <c r="J63" s="43"/>
      <c r="K63" s="42"/>
      <c r="L63" s="42"/>
      <c r="M63" s="43"/>
      <c r="N63" s="42"/>
      <c r="O63" s="42"/>
      <c r="P63" s="43"/>
      <c r="Q63" s="42"/>
      <c r="R63" s="42"/>
      <c r="S63" s="43"/>
      <c r="T63" s="42"/>
      <c r="U63" s="42"/>
      <c r="V63" s="43"/>
      <c r="W63" s="42"/>
      <c r="X63" s="42"/>
      <c r="Y63" s="43"/>
      <c r="Z63" s="42"/>
      <c r="AA63" s="42"/>
      <c r="AB63" s="43"/>
      <c r="AC63" s="42"/>
      <c r="AD63" s="42"/>
      <c r="AE63" s="43"/>
      <c r="AF63" s="42"/>
      <c r="AG63" s="42"/>
      <c r="AH63" s="43"/>
      <c r="AI63" s="42"/>
      <c r="AJ63" s="42"/>
      <c r="AK63" s="43"/>
      <c r="AL63" s="42"/>
      <c r="AM63" s="42"/>
      <c r="AN63" s="43"/>
      <c r="AO63" s="42"/>
      <c r="AP63" s="42"/>
      <c r="AQ63" s="43"/>
      <c r="AR63" s="42"/>
      <c r="AS63" s="42"/>
      <c r="AT63" s="43"/>
      <c r="AU63" s="42"/>
      <c r="AV63" s="42"/>
      <c r="AW63" s="43"/>
      <c r="AX63" s="42"/>
      <c r="AY63" s="42"/>
      <c r="AZ63" s="43"/>
      <c r="BA63" s="42"/>
      <c r="BB63" s="42"/>
      <c r="BC63" s="43"/>
      <c r="BD63" s="42"/>
      <c r="BE63" s="42"/>
      <c r="BF63" s="43"/>
      <c r="BG63" s="42"/>
      <c r="BH63" s="42"/>
      <c r="BI63" s="43"/>
      <c r="BJ63" s="42"/>
      <c r="BK63" s="42"/>
      <c r="BL63" s="43"/>
      <c r="BM63" s="42"/>
      <c r="BN63" s="42"/>
      <c r="BO63" s="43"/>
      <c r="BP63" s="42"/>
      <c r="BQ63" s="42"/>
      <c r="BR63" s="43"/>
      <c r="BS63" s="42"/>
      <c r="BT63" s="42"/>
      <c r="BU63" s="43"/>
      <c r="BV63" s="42"/>
      <c r="BW63" s="42"/>
      <c r="BX63" s="43"/>
    </row>
    <row r="64" spans="1:76" ht="30" x14ac:dyDescent="0.25">
      <c r="A64" s="330" t="s">
        <v>110</v>
      </c>
      <c r="B64" s="32" t="s">
        <v>191</v>
      </c>
      <c r="C64" s="33" t="s">
        <v>185</v>
      </c>
      <c r="D64" s="33" t="s">
        <v>186</v>
      </c>
      <c r="E64" s="33" t="s">
        <v>103</v>
      </c>
      <c r="F64" s="34">
        <v>199599</v>
      </c>
      <c r="G64" s="34"/>
      <c r="H64" s="33" t="s">
        <v>187</v>
      </c>
      <c r="I64" s="33" t="s">
        <v>79</v>
      </c>
      <c r="J64" s="34">
        <v>36950</v>
      </c>
      <c r="K64" s="33" t="s">
        <v>188</v>
      </c>
      <c r="L64" s="33" t="s">
        <v>189</v>
      </c>
      <c r="M64" s="34">
        <v>13100</v>
      </c>
      <c r="N64" s="33" t="s">
        <v>190</v>
      </c>
      <c r="O64" s="33" t="s">
        <v>103</v>
      </c>
      <c r="P64" s="34"/>
      <c r="Q64" s="33" t="s">
        <v>192</v>
      </c>
      <c r="R64" s="33" t="s">
        <v>103</v>
      </c>
      <c r="S64" s="34"/>
      <c r="T64" s="33" t="s">
        <v>35</v>
      </c>
      <c r="U64" s="33" t="s">
        <v>117</v>
      </c>
      <c r="V64" s="34">
        <v>4696</v>
      </c>
      <c r="W64" s="33"/>
      <c r="X64" s="33"/>
      <c r="Y64" s="34"/>
      <c r="Z64" s="33"/>
      <c r="AA64" s="33"/>
      <c r="AB64" s="34"/>
      <c r="AC64" s="33"/>
      <c r="AD64" s="33"/>
      <c r="AE64" s="34"/>
      <c r="AF64" s="33"/>
      <c r="AG64" s="33"/>
      <c r="AH64" s="34"/>
      <c r="AI64" s="33"/>
      <c r="AJ64" s="33"/>
      <c r="AK64" s="34"/>
      <c r="AL64" s="33"/>
      <c r="AM64" s="33"/>
      <c r="AN64" s="34"/>
      <c r="AO64" s="33"/>
      <c r="AP64" s="33"/>
      <c r="AQ64" s="34"/>
      <c r="AR64" s="33"/>
      <c r="AS64" s="33"/>
      <c r="AT64" s="34"/>
      <c r="AU64" s="33"/>
      <c r="AV64" s="33"/>
      <c r="AW64" s="34"/>
      <c r="AX64" s="33"/>
      <c r="AY64" s="33"/>
      <c r="AZ64" s="34"/>
      <c r="BA64" s="33"/>
      <c r="BB64" s="33"/>
      <c r="BC64" s="34"/>
      <c r="BD64" s="33"/>
      <c r="BE64" s="33"/>
      <c r="BF64" s="34"/>
      <c r="BG64" s="33"/>
      <c r="BH64" s="33"/>
      <c r="BI64" s="34"/>
      <c r="BJ64" s="33"/>
      <c r="BK64" s="33"/>
      <c r="BL64" s="34"/>
      <c r="BM64" s="33"/>
      <c r="BN64" s="33"/>
      <c r="BO64" s="34"/>
      <c r="BP64" s="33"/>
      <c r="BQ64" s="33"/>
      <c r="BR64" s="34"/>
      <c r="BS64" s="33"/>
      <c r="BT64" s="33"/>
      <c r="BU64" s="34"/>
      <c r="BV64" s="33"/>
      <c r="BW64" s="33"/>
      <c r="BX64" s="34"/>
    </row>
    <row r="65" spans="1:76" ht="30" x14ac:dyDescent="0.25">
      <c r="A65" s="334"/>
      <c r="B65" s="18" t="s">
        <v>1216</v>
      </c>
      <c r="C65" s="1" t="s">
        <v>193</v>
      </c>
      <c r="D65" s="1" t="s">
        <v>97</v>
      </c>
      <c r="E65" s="1" t="s">
        <v>21</v>
      </c>
      <c r="F65" s="2">
        <v>176049</v>
      </c>
      <c r="G65" s="2"/>
      <c r="H65" s="1" t="s">
        <v>89</v>
      </c>
      <c r="I65" s="1" t="s">
        <v>90</v>
      </c>
      <c r="J65" s="2">
        <v>73782</v>
      </c>
      <c r="K65" s="1"/>
      <c r="L65" s="1"/>
      <c r="M65" s="2"/>
      <c r="N65" s="1"/>
      <c r="O65" s="1"/>
      <c r="P65" s="2"/>
      <c r="Q65" s="1"/>
      <c r="R65" s="1"/>
      <c r="S65" s="2"/>
      <c r="T65" s="1"/>
      <c r="U65" s="1"/>
      <c r="V65" s="2"/>
      <c r="W65" s="1"/>
      <c r="X65" s="1"/>
      <c r="Y65" s="2"/>
      <c r="Z65" s="1"/>
      <c r="AA65" s="1"/>
      <c r="AB65" s="2"/>
      <c r="AC65" s="1"/>
      <c r="AD65" s="1"/>
      <c r="AE65" s="2"/>
      <c r="AF65" s="1"/>
      <c r="AG65" s="1"/>
      <c r="AH65" s="2"/>
      <c r="AI65" s="1"/>
      <c r="AJ65" s="1"/>
      <c r="AK65" s="2"/>
      <c r="AL65" s="1"/>
      <c r="AM65" s="1"/>
      <c r="AN65" s="2"/>
      <c r="AO65" s="1"/>
      <c r="AP65" s="1"/>
      <c r="AQ65" s="2"/>
      <c r="AR65" s="1"/>
      <c r="AS65" s="1"/>
      <c r="AT65" s="2"/>
      <c r="AU65" s="1"/>
      <c r="AV65" s="1"/>
      <c r="AW65" s="2"/>
      <c r="AX65" s="1"/>
      <c r="AY65" s="1"/>
      <c r="AZ65" s="2"/>
      <c r="BA65" s="1"/>
      <c r="BB65" s="1"/>
      <c r="BC65" s="2"/>
      <c r="BD65" s="1"/>
      <c r="BE65" s="1"/>
      <c r="BF65" s="2"/>
      <c r="BG65" s="1"/>
      <c r="BH65" s="1"/>
      <c r="BI65" s="2"/>
      <c r="BJ65" s="1"/>
      <c r="BK65" s="1"/>
      <c r="BL65" s="2"/>
      <c r="BM65" s="1"/>
      <c r="BN65" s="1"/>
      <c r="BO65" s="2"/>
      <c r="BP65" s="1"/>
      <c r="BQ65" s="1"/>
      <c r="BR65" s="2"/>
      <c r="BS65" s="1"/>
      <c r="BT65" s="1"/>
      <c r="BU65" s="2"/>
      <c r="BV65" s="1"/>
      <c r="BW65" s="1"/>
      <c r="BX65" s="2"/>
    </row>
    <row r="66" spans="1:76" ht="30.75" thickBot="1" x14ac:dyDescent="0.3">
      <c r="A66" s="331"/>
      <c r="B66" s="44" t="s">
        <v>1217</v>
      </c>
      <c r="C66" s="45" t="s">
        <v>194</v>
      </c>
      <c r="D66" s="45" t="s">
        <v>195</v>
      </c>
      <c r="E66" s="45" t="s">
        <v>196</v>
      </c>
      <c r="F66" s="46">
        <v>199514</v>
      </c>
      <c r="G66" s="46"/>
      <c r="H66" s="45" t="s">
        <v>197</v>
      </c>
      <c r="I66" s="45" t="s">
        <v>196</v>
      </c>
      <c r="J66" s="46"/>
      <c r="K66" s="45" t="s">
        <v>145</v>
      </c>
      <c r="L66" s="45" t="s">
        <v>90</v>
      </c>
      <c r="M66" s="46"/>
      <c r="N66" s="45" t="s">
        <v>89</v>
      </c>
      <c r="O66" s="45" t="s">
        <v>90</v>
      </c>
      <c r="P66" s="46"/>
      <c r="Q66" s="45" t="s">
        <v>198</v>
      </c>
      <c r="R66" s="45" t="s">
        <v>21</v>
      </c>
      <c r="S66" s="46"/>
      <c r="T66" s="45" t="s">
        <v>199</v>
      </c>
      <c r="U66" s="45" t="s">
        <v>21</v>
      </c>
      <c r="V66" s="46"/>
      <c r="W66" s="45" t="s">
        <v>200</v>
      </c>
      <c r="X66" s="45" t="s">
        <v>196</v>
      </c>
      <c r="Y66" s="46"/>
      <c r="Z66" s="45"/>
      <c r="AA66" s="45"/>
      <c r="AB66" s="46"/>
      <c r="AC66" s="45"/>
      <c r="AD66" s="45"/>
      <c r="AE66" s="46"/>
      <c r="AF66" s="45"/>
      <c r="AG66" s="45"/>
      <c r="AH66" s="46"/>
      <c r="AI66" s="45"/>
      <c r="AJ66" s="45"/>
      <c r="AK66" s="46"/>
      <c r="AL66" s="45"/>
      <c r="AM66" s="45"/>
      <c r="AN66" s="46"/>
      <c r="AO66" s="45"/>
      <c r="AP66" s="45"/>
      <c r="AQ66" s="46"/>
      <c r="AR66" s="45"/>
      <c r="AS66" s="45"/>
      <c r="AT66" s="46"/>
      <c r="AU66" s="45"/>
      <c r="AV66" s="45"/>
      <c r="AW66" s="46"/>
      <c r="AX66" s="45"/>
      <c r="AY66" s="45"/>
      <c r="AZ66" s="46"/>
      <c r="BA66" s="45"/>
      <c r="BB66" s="45"/>
      <c r="BC66" s="46"/>
      <c r="BD66" s="45"/>
      <c r="BE66" s="45"/>
      <c r="BF66" s="46"/>
      <c r="BG66" s="45"/>
      <c r="BH66" s="45"/>
      <c r="BI66" s="46"/>
      <c r="BJ66" s="45"/>
      <c r="BK66" s="45"/>
      <c r="BL66" s="46"/>
      <c r="BM66" s="45"/>
      <c r="BN66" s="45"/>
      <c r="BO66" s="46"/>
      <c r="BP66" s="45"/>
      <c r="BQ66" s="45"/>
      <c r="BR66" s="46"/>
      <c r="BS66" s="45"/>
      <c r="BT66" s="45"/>
      <c r="BU66" s="46"/>
      <c r="BV66" s="45"/>
      <c r="BW66" s="45"/>
      <c r="BX66" s="46"/>
    </row>
    <row r="67" spans="1:76" ht="60" x14ac:dyDescent="0.25">
      <c r="A67" s="332" t="s">
        <v>111</v>
      </c>
      <c r="B67" s="20" t="s">
        <v>204</v>
      </c>
      <c r="C67" s="21" t="s">
        <v>201</v>
      </c>
      <c r="D67" s="21" t="s">
        <v>202</v>
      </c>
      <c r="E67" s="21" t="s">
        <v>203</v>
      </c>
      <c r="F67" s="22">
        <v>11000</v>
      </c>
      <c r="G67" s="22"/>
      <c r="H67" s="21" t="s">
        <v>205</v>
      </c>
      <c r="I67" s="21" t="s">
        <v>206</v>
      </c>
      <c r="J67" s="22"/>
      <c r="K67" s="21" t="s">
        <v>11</v>
      </c>
      <c r="L67" s="21" t="s">
        <v>12</v>
      </c>
      <c r="M67" s="22"/>
      <c r="N67" s="21"/>
      <c r="O67" s="21"/>
      <c r="P67" s="22"/>
      <c r="Q67" s="21"/>
      <c r="R67" s="21"/>
      <c r="S67" s="22"/>
      <c r="T67" s="21"/>
      <c r="U67" s="21"/>
      <c r="V67" s="22"/>
      <c r="W67" s="21"/>
      <c r="X67" s="21"/>
      <c r="Y67" s="22"/>
      <c r="Z67" s="21"/>
      <c r="AA67" s="21"/>
      <c r="AB67" s="22"/>
      <c r="AC67" s="21"/>
      <c r="AD67" s="21"/>
      <c r="AE67" s="22"/>
      <c r="AF67" s="21"/>
      <c r="AG67" s="21"/>
      <c r="AH67" s="22"/>
      <c r="AI67" s="21"/>
      <c r="AJ67" s="21"/>
      <c r="AK67" s="22"/>
      <c r="AL67" s="21"/>
      <c r="AM67" s="21"/>
      <c r="AN67" s="22"/>
      <c r="AO67" s="21"/>
      <c r="AP67" s="21"/>
      <c r="AQ67" s="22"/>
      <c r="AR67" s="21"/>
      <c r="AS67" s="21"/>
      <c r="AT67" s="22"/>
      <c r="AU67" s="21"/>
      <c r="AV67" s="21"/>
      <c r="AW67" s="22"/>
      <c r="AX67" s="21"/>
      <c r="AY67" s="21"/>
      <c r="AZ67" s="22"/>
      <c r="BA67" s="21"/>
      <c r="BB67" s="21"/>
      <c r="BC67" s="22"/>
      <c r="BD67" s="21"/>
      <c r="BE67" s="21"/>
      <c r="BF67" s="22"/>
      <c r="BG67" s="21"/>
      <c r="BH67" s="21"/>
      <c r="BI67" s="22"/>
      <c r="BJ67" s="21"/>
      <c r="BK67" s="21"/>
      <c r="BL67" s="22"/>
      <c r="BM67" s="21"/>
      <c r="BN67" s="21"/>
      <c r="BO67" s="22"/>
      <c r="BP67" s="21"/>
      <c r="BQ67" s="21"/>
      <c r="BR67" s="22"/>
      <c r="BS67" s="21"/>
      <c r="BT67" s="21"/>
      <c r="BU67" s="22"/>
      <c r="BV67" s="21"/>
      <c r="BW67" s="21"/>
      <c r="BX67" s="22"/>
    </row>
    <row r="68" spans="1:76" ht="45" x14ac:dyDescent="0.25">
      <c r="A68" s="335"/>
      <c r="B68" s="47" t="s">
        <v>210</v>
      </c>
      <c r="C68" s="48" t="s">
        <v>207</v>
      </c>
      <c r="D68" s="48" t="s">
        <v>89</v>
      </c>
      <c r="E68" s="48" t="s">
        <v>90</v>
      </c>
      <c r="F68" s="49">
        <v>8634</v>
      </c>
      <c r="G68" s="49"/>
      <c r="H68" s="48"/>
      <c r="I68" s="48"/>
      <c r="J68" s="49"/>
      <c r="K68" s="48"/>
      <c r="L68" s="48"/>
      <c r="M68" s="49"/>
      <c r="N68" s="48"/>
      <c r="O68" s="48"/>
      <c r="P68" s="49"/>
      <c r="Q68" s="48"/>
      <c r="R68" s="48"/>
      <c r="S68" s="49"/>
      <c r="T68" s="48"/>
      <c r="U68" s="48"/>
      <c r="V68" s="49"/>
      <c r="W68" s="48"/>
      <c r="X68" s="48"/>
      <c r="Y68" s="49"/>
      <c r="Z68" s="48"/>
      <c r="AA68" s="48"/>
      <c r="AB68" s="49"/>
      <c r="AC68" s="48"/>
      <c r="AD68" s="48"/>
      <c r="AE68" s="49"/>
      <c r="AF68" s="48"/>
      <c r="AG68" s="48"/>
      <c r="AH68" s="49"/>
      <c r="AI68" s="48"/>
      <c r="AJ68" s="48"/>
      <c r="AK68" s="49"/>
      <c r="AL68" s="48"/>
      <c r="AM68" s="48"/>
      <c r="AN68" s="49"/>
      <c r="AO68" s="48"/>
      <c r="AP68" s="48"/>
      <c r="AQ68" s="49"/>
      <c r="AR68" s="48"/>
      <c r="AS68" s="48"/>
      <c r="AT68" s="49"/>
      <c r="AU68" s="48"/>
      <c r="AV68" s="48"/>
      <c r="AW68" s="49"/>
      <c r="AX68" s="48"/>
      <c r="AY68" s="48"/>
      <c r="AZ68" s="49"/>
      <c r="BA68" s="48"/>
      <c r="BB68" s="48"/>
      <c r="BC68" s="49"/>
      <c r="BD68" s="48"/>
      <c r="BE68" s="48"/>
      <c r="BF68" s="49"/>
      <c r="BG68" s="48"/>
      <c r="BH68" s="48"/>
      <c r="BI68" s="49"/>
      <c r="BJ68" s="48"/>
      <c r="BK68" s="48"/>
      <c r="BL68" s="49"/>
      <c r="BM68" s="48"/>
      <c r="BN68" s="48"/>
      <c r="BO68" s="49"/>
      <c r="BP68" s="48"/>
      <c r="BQ68" s="48"/>
      <c r="BR68" s="49"/>
      <c r="BS68" s="48"/>
      <c r="BT68" s="48"/>
      <c r="BU68" s="49"/>
      <c r="BV68" s="48"/>
      <c r="BW68" s="48"/>
      <c r="BX68" s="49"/>
    </row>
    <row r="69" spans="1:76" ht="60" x14ac:dyDescent="0.25">
      <c r="A69" s="335"/>
      <c r="B69" s="18" t="s">
        <v>211</v>
      </c>
      <c r="C69" s="1" t="s">
        <v>208</v>
      </c>
      <c r="D69" s="1" t="s">
        <v>30</v>
      </c>
      <c r="E69" s="1" t="s">
        <v>31</v>
      </c>
      <c r="F69" s="2">
        <v>10000</v>
      </c>
      <c r="G69" s="2"/>
      <c r="H69" s="1" t="s">
        <v>153</v>
      </c>
      <c r="I69" s="1" t="s">
        <v>154</v>
      </c>
      <c r="J69" s="2"/>
      <c r="K69" s="1" t="s">
        <v>209</v>
      </c>
      <c r="L69" s="1" t="s">
        <v>31</v>
      </c>
      <c r="M69" s="2"/>
      <c r="N69" s="1"/>
      <c r="O69" s="1"/>
      <c r="P69" s="2"/>
      <c r="Q69" s="1"/>
      <c r="R69" s="1"/>
      <c r="S69" s="2"/>
      <c r="T69" s="1"/>
      <c r="U69" s="1"/>
      <c r="V69" s="2"/>
      <c r="W69" s="1"/>
      <c r="X69" s="1"/>
      <c r="Y69" s="2"/>
      <c r="Z69" s="1"/>
      <c r="AA69" s="1"/>
      <c r="AB69" s="2"/>
      <c r="AC69" s="1"/>
      <c r="AD69" s="1"/>
      <c r="AE69" s="2"/>
      <c r="AF69" s="1"/>
      <c r="AG69" s="1"/>
      <c r="AH69" s="2"/>
      <c r="AI69" s="1"/>
      <c r="AJ69" s="1"/>
      <c r="AK69" s="2"/>
      <c r="AL69" s="1"/>
      <c r="AM69" s="1"/>
      <c r="AN69" s="2"/>
      <c r="AO69" s="1"/>
      <c r="AP69" s="1"/>
      <c r="AQ69" s="2"/>
      <c r="AR69" s="1"/>
      <c r="AS69" s="1"/>
      <c r="AT69" s="2"/>
      <c r="AU69" s="1"/>
      <c r="AV69" s="1"/>
      <c r="AW69" s="2"/>
      <c r="AX69" s="1"/>
      <c r="AY69" s="1"/>
      <c r="AZ69" s="2"/>
      <c r="BA69" s="1"/>
      <c r="BB69" s="1"/>
      <c r="BC69" s="2"/>
      <c r="BD69" s="1"/>
      <c r="BE69" s="1"/>
      <c r="BF69" s="2"/>
      <c r="BG69" s="1"/>
      <c r="BH69" s="1"/>
      <c r="BI69" s="2"/>
      <c r="BJ69" s="1"/>
      <c r="BK69" s="1"/>
      <c r="BL69" s="2"/>
      <c r="BM69" s="1"/>
      <c r="BN69" s="1"/>
      <c r="BO69" s="2"/>
      <c r="BP69" s="1"/>
      <c r="BQ69" s="1"/>
      <c r="BR69" s="2"/>
      <c r="BS69" s="1"/>
      <c r="BT69" s="1"/>
      <c r="BU69" s="2"/>
      <c r="BV69" s="1"/>
      <c r="BW69" s="1"/>
      <c r="BX69" s="2"/>
    </row>
    <row r="70" spans="1:76" ht="45" x14ac:dyDescent="0.25">
      <c r="A70" s="335"/>
      <c r="B70" s="47" t="s">
        <v>212</v>
      </c>
      <c r="C70" s="48" t="s">
        <v>214</v>
      </c>
      <c r="D70" s="48" t="s">
        <v>215</v>
      </c>
      <c r="E70" s="48" t="s">
        <v>79</v>
      </c>
      <c r="F70" s="49">
        <v>20000</v>
      </c>
      <c r="G70" s="49"/>
      <c r="H70" s="48" t="s">
        <v>216</v>
      </c>
      <c r="I70" s="48" t="s">
        <v>79</v>
      </c>
      <c r="J70" s="49"/>
      <c r="K70" s="48"/>
      <c r="L70" s="48"/>
      <c r="M70" s="49"/>
      <c r="N70" s="48"/>
      <c r="O70" s="48"/>
      <c r="P70" s="49"/>
      <c r="Q70" s="48"/>
      <c r="R70" s="48"/>
      <c r="S70" s="49"/>
      <c r="T70" s="48"/>
      <c r="U70" s="48"/>
      <c r="V70" s="49"/>
      <c r="W70" s="48"/>
      <c r="X70" s="48"/>
      <c r="Y70" s="49"/>
      <c r="Z70" s="48"/>
      <c r="AA70" s="48"/>
      <c r="AB70" s="49"/>
      <c r="AC70" s="48"/>
      <c r="AD70" s="48"/>
      <c r="AE70" s="49"/>
      <c r="AF70" s="48"/>
      <c r="AG70" s="48"/>
      <c r="AH70" s="49"/>
      <c r="AI70" s="48"/>
      <c r="AJ70" s="48"/>
      <c r="AK70" s="49"/>
      <c r="AL70" s="48"/>
      <c r="AM70" s="48"/>
      <c r="AN70" s="49"/>
      <c r="AO70" s="48"/>
      <c r="AP70" s="48"/>
      <c r="AQ70" s="49"/>
      <c r="AR70" s="48"/>
      <c r="AS70" s="48"/>
      <c r="AT70" s="49"/>
      <c r="AU70" s="48"/>
      <c r="AV70" s="48"/>
      <c r="AW70" s="49"/>
      <c r="AX70" s="48"/>
      <c r="AY70" s="48"/>
      <c r="AZ70" s="49"/>
      <c r="BA70" s="48"/>
      <c r="BB70" s="48"/>
      <c r="BC70" s="49"/>
      <c r="BD70" s="48"/>
      <c r="BE70" s="48"/>
      <c r="BF70" s="49"/>
      <c r="BG70" s="48"/>
      <c r="BH70" s="48"/>
      <c r="BI70" s="49"/>
      <c r="BJ70" s="48"/>
      <c r="BK70" s="48"/>
      <c r="BL70" s="49"/>
      <c r="BM70" s="48"/>
      <c r="BN70" s="48"/>
      <c r="BO70" s="49"/>
      <c r="BP70" s="48"/>
      <c r="BQ70" s="48"/>
      <c r="BR70" s="49"/>
      <c r="BS70" s="48"/>
      <c r="BT70" s="48"/>
      <c r="BU70" s="49"/>
      <c r="BV70" s="48"/>
      <c r="BW70" s="48"/>
      <c r="BX70" s="49"/>
    </row>
    <row r="71" spans="1:76" ht="60.75" thickBot="1" x14ac:dyDescent="0.3">
      <c r="A71" s="333"/>
      <c r="B71" s="23" t="s">
        <v>213</v>
      </c>
      <c r="C71" s="24" t="s">
        <v>217</v>
      </c>
      <c r="D71" s="24" t="s">
        <v>218</v>
      </c>
      <c r="E71" s="24" t="s">
        <v>130</v>
      </c>
      <c r="F71" s="25">
        <v>5000</v>
      </c>
      <c r="G71" s="25"/>
      <c r="H71" s="24"/>
      <c r="I71" s="24"/>
      <c r="J71" s="25"/>
      <c r="K71" s="24"/>
      <c r="L71" s="24"/>
      <c r="M71" s="25"/>
      <c r="N71" s="24"/>
      <c r="O71" s="24"/>
      <c r="P71" s="25"/>
      <c r="Q71" s="24"/>
      <c r="R71" s="24"/>
      <c r="S71" s="25"/>
      <c r="T71" s="24"/>
      <c r="U71" s="24"/>
      <c r="V71" s="25"/>
      <c r="W71" s="24"/>
      <c r="X71" s="24"/>
      <c r="Y71" s="25"/>
      <c r="Z71" s="24"/>
      <c r="AA71" s="24"/>
      <c r="AB71" s="25"/>
      <c r="AC71" s="24"/>
      <c r="AD71" s="24"/>
      <c r="AE71" s="25"/>
      <c r="AF71" s="24"/>
      <c r="AG71" s="24"/>
      <c r="AH71" s="25"/>
      <c r="AI71" s="24"/>
      <c r="AJ71" s="24"/>
      <c r="AK71" s="25"/>
      <c r="AL71" s="24"/>
      <c r="AM71" s="24"/>
      <c r="AN71" s="25"/>
      <c r="AO71" s="24"/>
      <c r="AP71" s="24"/>
      <c r="AQ71" s="25"/>
      <c r="AR71" s="24"/>
      <c r="AS71" s="24"/>
      <c r="AT71" s="25"/>
      <c r="AU71" s="24"/>
      <c r="AV71" s="24"/>
      <c r="AW71" s="25"/>
      <c r="AX71" s="24"/>
      <c r="AY71" s="24"/>
      <c r="AZ71" s="25"/>
      <c r="BA71" s="24"/>
      <c r="BB71" s="24"/>
      <c r="BC71" s="25"/>
      <c r="BD71" s="24"/>
      <c r="BE71" s="24"/>
      <c r="BF71" s="25"/>
      <c r="BG71" s="24"/>
      <c r="BH71" s="24"/>
      <c r="BI71" s="25"/>
      <c r="BJ71" s="24"/>
      <c r="BK71" s="24"/>
      <c r="BL71" s="25"/>
      <c r="BM71" s="24"/>
      <c r="BN71" s="24"/>
      <c r="BO71" s="25"/>
      <c r="BP71" s="24"/>
      <c r="BQ71" s="24"/>
      <c r="BR71" s="25"/>
      <c r="BS71" s="24"/>
      <c r="BT71" s="24"/>
      <c r="BU71" s="25"/>
      <c r="BV71" s="24"/>
      <c r="BW71" s="24"/>
      <c r="BX71" s="25"/>
    </row>
    <row r="72" spans="1:76" ht="30" x14ac:dyDescent="0.25">
      <c r="A72" s="328" t="s">
        <v>112</v>
      </c>
      <c r="B72" s="35"/>
      <c r="C72" s="36" t="s">
        <v>219</v>
      </c>
      <c r="D72" s="36" t="s">
        <v>220</v>
      </c>
      <c r="E72" s="36" t="s">
        <v>103</v>
      </c>
      <c r="F72" s="37">
        <v>151925</v>
      </c>
      <c r="G72" s="37"/>
      <c r="H72" s="36" t="s">
        <v>221</v>
      </c>
      <c r="I72" s="36"/>
      <c r="J72" s="37"/>
      <c r="K72" s="36" t="s">
        <v>222</v>
      </c>
      <c r="L72" s="36" t="s">
        <v>103</v>
      </c>
      <c r="M72" s="37"/>
      <c r="N72" s="36" t="s">
        <v>223</v>
      </c>
      <c r="O72" s="36" t="s">
        <v>103</v>
      </c>
      <c r="P72" s="37"/>
      <c r="Q72" s="36" t="s">
        <v>224</v>
      </c>
      <c r="R72" s="36" t="s">
        <v>103</v>
      </c>
      <c r="S72" s="37"/>
      <c r="T72" s="36"/>
      <c r="U72" s="36"/>
      <c r="V72" s="37"/>
      <c r="W72" s="36"/>
      <c r="X72" s="36"/>
      <c r="Y72" s="37"/>
      <c r="Z72" s="36"/>
      <c r="AA72" s="36"/>
      <c r="AB72" s="37"/>
      <c r="AC72" s="36"/>
      <c r="AD72" s="36"/>
      <c r="AE72" s="37"/>
      <c r="AF72" s="36"/>
      <c r="AG72" s="36"/>
      <c r="AH72" s="37"/>
      <c r="AI72" s="36"/>
      <c r="AJ72" s="36"/>
      <c r="AK72" s="37"/>
      <c r="AL72" s="36"/>
      <c r="AM72" s="36"/>
      <c r="AN72" s="37"/>
      <c r="AO72" s="36"/>
      <c r="AP72" s="36"/>
      <c r="AQ72" s="37"/>
      <c r="AR72" s="36"/>
      <c r="AS72" s="36"/>
      <c r="AT72" s="37"/>
      <c r="AU72" s="36"/>
      <c r="AV72" s="36"/>
      <c r="AW72" s="37"/>
      <c r="AX72" s="36"/>
      <c r="AY72" s="36"/>
      <c r="AZ72" s="37"/>
      <c r="BA72" s="36"/>
      <c r="BB72" s="36"/>
      <c r="BC72" s="37"/>
      <c r="BD72" s="36"/>
      <c r="BE72" s="36"/>
      <c r="BF72" s="37"/>
      <c r="BG72" s="36"/>
      <c r="BH72" s="36"/>
      <c r="BI72" s="37"/>
      <c r="BJ72" s="36"/>
      <c r="BK72" s="36"/>
      <c r="BL72" s="37"/>
      <c r="BM72" s="36"/>
      <c r="BN72" s="36"/>
      <c r="BO72" s="37"/>
      <c r="BP72" s="36"/>
      <c r="BQ72" s="36"/>
      <c r="BR72" s="37"/>
      <c r="BS72" s="36"/>
      <c r="BT72" s="36"/>
      <c r="BU72" s="37"/>
      <c r="BV72" s="36"/>
      <c r="BW72" s="36"/>
      <c r="BX72" s="37"/>
    </row>
    <row r="73" spans="1:76" ht="75.75" thickBot="1" x14ac:dyDescent="0.3">
      <c r="A73" s="329"/>
      <c r="B73" s="23" t="s">
        <v>1218</v>
      </c>
      <c r="C73" s="24" t="s">
        <v>225</v>
      </c>
      <c r="D73" s="24" t="s">
        <v>153</v>
      </c>
      <c r="E73" s="24" t="s">
        <v>154</v>
      </c>
      <c r="F73" s="25">
        <v>198077</v>
      </c>
      <c r="G73" s="25"/>
      <c r="H73" s="24" t="s">
        <v>257</v>
      </c>
      <c r="I73" s="24" t="s">
        <v>21</v>
      </c>
      <c r="J73" s="25">
        <v>81598</v>
      </c>
      <c r="K73" s="24" t="s">
        <v>258</v>
      </c>
      <c r="L73" s="1" t="s">
        <v>61</v>
      </c>
      <c r="M73" s="25"/>
      <c r="N73" s="24" t="s">
        <v>168</v>
      </c>
      <c r="O73" s="24" t="s">
        <v>1214</v>
      </c>
      <c r="P73" s="25"/>
      <c r="Q73" s="24"/>
      <c r="R73" s="24"/>
      <c r="S73" s="25"/>
      <c r="T73" s="24"/>
      <c r="U73" s="24"/>
      <c r="V73" s="25"/>
      <c r="W73" s="24"/>
      <c r="X73" s="24"/>
      <c r="Y73" s="25"/>
      <c r="Z73" s="24"/>
      <c r="AA73" s="24"/>
      <c r="AB73" s="25"/>
      <c r="AC73" s="24"/>
      <c r="AD73" s="24"/>
      <c r="AE73" s="25"/>
      <c r="AF73" s="24"/>
      <c r="AG73" s="24"/>
      <c r="AH73" s="25"/>
      <c r="AI73" s="24"/>
      <c r="AJ73" s="24"/>
      <c r="AK73" s="25"/>
      <c r="AL73" s="24"/>
      <c r="AM73" s="24"/>
      <c r="AN73" s="25"/>
      <c r="AO73" s="24"/>
      <c r="AP73" s="24"/>
      <c r="AQ73" s="25"/>
      <c r="AR73" s="24"/>
      <c r="AS73" s="24"/>
      <c r="AT73" s="25"/>
      <c r="AU73" s="24"/>
      <c r="AV73" s="24"/>
      <c r="AW73" s="25"/>
      <c r="AX73" s="24"/>
      <c r="AY73" s="24"/>
      <c r="AZ73" s="25"/>
      <c r="BA73" s="24"/>
      <c r="BB73" s="24"/>
      <c r="BC73" s="25"/>
      <c r="BD73" s="24"/>
      <c r="BE73" s="24"/>
      <c r="BF73" s="25"/>
      <c r="BG73" s="24"/>
      <c r="BH73" s="24"/>
      <c r="BI73" s="25"/>
      <c r="BJ73" s="24"/>
      <c r="BK73" s="24"/>
      <c r="BL73" s="25"/>
      <c r="BM73" s="24"/>
      <c r="BN73" s="24"/>
      <c r="BO73" s="25"/>
      <c r="BP73" s="24"/>
      <c r="BQ73" s="24"/>
      <c r="BR73" s="25"/>
      <c r="BS73" s="24"/>
      <c r="BT73" s="24"/>
      <c r="BU73" s="25"/>
      <c r="BV73" s="24"/>
      <c r="BW73" s="24"/>
      <c r="BX73" s="25"/>
    </row>
    <row r="74" spans="1:76" ht="30" x14ac:dyDescent="0.25">
      <c r="A74" s="319" t="s">
        <v>113</v>
      </c>
      <c r="B74" s="38" t="s">
        <v>227</v>
      </c>
      <c r="C74" s="39" t="s">
        <v>226</v>
      </c>
      <c r="D74" s="39" t="s">
        <v>195</v>
      </c>
      <c r="E74" s="39" t="s">
        <v>196</v>
      </c>
      <c r="F74" s="40">
        <v>200000</v>
      </c>
      <c r="G74" s="40"/>
      <c r="H74" s="39" t="s">
        <v>197</v>
      </c>
      <c r="I74" s="39" t="s">
        <v>196</v>
      </c>
      <c r="J74" s="40"/>
      <c r="K74" s="39" t="s">
        <v>228</v>
      </c>
      <c r="L74" s="39" t="s">
        <v>196</v>
      </c>
      <c r="M74" s="40"/>
      <c r="N74" s="39" t="s">
        <v>145</v>
      </c>
      <c r="O74" s="39" t="s">
        <v>90</v>
      </c>
      <c r="P74" s="40">
        <v>49997.85</v>
      </c>
      <c r="Q74" s="39" t="s">
        <v>89</v>
      </c>
      <c r="R74" s="39" t="s">
        <v>90</v>
      </c>
      <c r="S74" s="40"/>
      <c r="T74" s="39"/>
      <c r="U74" s="39"/>
      <c r="V74" s="40"/>
      <c r="W74" s="39"/>
      <c r="X74" s="39"/>
      <c r="Y74" s="40"/>
      <c r="Z74" s="39"/>
      <c r="AA74" s="39"/>
      <c r="AB74" s="40"/>
      <c r="AC74" s="39"/>
      <c r="AD74" s="39"/>
      <c r="AE74" s="40"/>
      <c r="AF74" s="39"/>
      <c r="AG74" s="39"/>
      <c r="AH74" s="40"/>
      <c r="AI74" s="39"/>
      <c r="AJ74" s="39"/>
      <c r="AK74" s="40"/>
      <c r="AL74" s="39"/>
      <c r="AM74" s="39"/>
      <c r="AN74" s="40"/>
      <c r="AO74" s="39"/>
      <c r="AP74" s="39"/>
      <c r="AQ74" s="40"/>
      <c r="AR74" s="39"/>
      <c r="AS74" s="39"/>
      <c r="AT74" s="40"/>
      <c r="AU74" s="39"/>
      <c r="AV74" s="39"/>
      <c r="AW74" s="40"/>
      <c r="AX74" s="39"/>
      <c r="AY74" s="39"/>
      <c r="AZ74" s="40"/>
      <c r="BA74" s="39"/>
      <c r="BB74" s="39"/>
      <c r="BC74" s="40"/>
      <c r="BD74" s="39"/>
      <c r="BE74" s="39"/>
      <c r="BF74" s="40"/>
      <c r="BG74" s="39"/>
      <c r="BH74" s="39"/>
      <c r="BI74" s="40"/>
      <c r="BJ74" s="39"/>
      <c r="BK74" s="39"/>
      <c r="BL74" s="40"/>
      <c r="BM74" s="39"/>
      <c r="BN74" s="39"/>
      <c r="BO74" s="40"/>
      <c r="BP74" s="39"/>
      <c r="BQ74" s="39"/>
      <c r="BR74" s="40"/>
      <c r="BS74" s="39"/>
      <c r="BT74" s="39"/>
      <c r="BU74" s="40"/>
      <c r="BV74" s="39"/>
      <c r="BW74" s="39"/>
      <c r="BX74" s="40"/>
    </row>
    <row r="75" spans="1:76" ht="45" x14ac:dyDescent="0.25">
      <c r="A75" s="320"/>
      <c r="B75" s="18"/>
      <c r="C75" s="1" t="s">
        <v>229</v>
      </c>
      <c r="D75" s="1" t="s">
        <v>220</v>
      </c>
      <c r="E75" s="1" t="s">
        <v>103</v>
      </c>
      <c r="F75" s="2">
        <v>150000</v>
      </c>
      <c r="G75" s="2"/>
      <c r="H75" s="1" t="s">
        <v>230</v>
      </c>
      <c r="I75" s="1" t="s">
        <v>103</v>
      </c>
      <c r="J75" s="2"/>
      <c r="K75" s="1" t="s">
        <v>231</v>
      </c>
      <c r="L75" s="1" t="s">
        <v>103</v>
      </c>
      <c r="M75" s="2"/>
      <c r="N75" s="1" t="s">
        <v>224</v>
      </c>
      <c r="O75" s="1" t="s">
        <v>103</v>
      </c>
      <c r="P75" s="2"/>
      <c r="Q75" s="1" t="s">
        <v>232</v>
      </c>
      <c r="R75" s="1" t="s">
        <v>233</v>
      </c>
      <c r="S75" s="2"/>
      <c r="T75" s="1" t="s">
        <v>234</v>
      </c>
      <c r="U75" s="1" t="s">
        <v>235</v>
      </c>
      <c r="V75" s="2"/>
      <c r="W75" s="1" t="s">
        <v>236</v>
      </c>
      <c r="X75" s="1" t="s">
        <v>154</v>
      </c>
      <c r="Y75" s="2"/>
      <c r="Z75" s="1" t="s">
        <v>237</v>
      </c>
      <c r="AA75" s="1" t="s">
        <v>238</v>
      </c>
      <c r="AB75" s="2">
        <v>3924</v>
      </c>
      <c r="AC75" s="1"/>
      <c r="AD75" s="1"/>
      <c r="AE75" s="2"/>
      <c r="AF75" s="1"/>
      <c r="AG75" s="1"/>
      <c r="AH75" s="2"/>
      <c r="AI75" s="1"/>
      <c r="AJ75" s="1"/>
      <c r="AK75" s="2"/>
      <c r="AL75" s="1"/>
      <c r="AM75" s="1"/>
      <c r="AN75" s="2"/>
      <c r="AO75" s="1"/>
      <c r="AP75" s="1"/>
      <c r="AQ75" s="2"/>
      <c r="AR75" s="1"/>
      <c r="AS75" s="1"/>
      <c r="AT75" s="2"/>
      <c r="AU75" s="1"/>
      <c r="AV75" s="1"/>
      <c r="AW75" s="2"/>
      <c r="AX75" s="1"/>
      <c r="AY75" s="1"/>
      <c r="AZ75" s="2"/>
      <c r="BA75" s="1"/>
      <c r="BB75" s="1"/>
      <c r="BC75" s="2"/>
      <c r="BD75" s="1"/>
      <c r="BE75" s="1"/>
      <c r="BF75" s="2"/>
      <c r="BG75" s="1"/>
      <c r="BH75" s="1"/>
      <c r="BI75" s="2"/>
      <c r="BJ75" s="1"/>
      <c r="BK75" s="1"/>
      <c r="BL75" s="2"/>
      <c r="BM75" s="1"/>
      <c r="BN75" s="1"/>
      <c r="BO75" s="2"/>
      <c r="BP75" s="1"/>
      <c r="BQ75" s="1"/>
      <c r="BR75" s="2"/>
      <c r="BS75" s="1"/>
      <c r="BT75" s="1"/>
      <c r="BU75" s="2"/>
      <c r="BV75" s="1"/>
      <c r="BW75" s="1"/>
      <c r="BX75" s="2"/>
    </row>
    <row r="76" spans="1:76" ht="75" x14ac:dyDescent="0.25">
      <c r="A76" s="320"/>
      <c r="B76" s="29" t="s">
        <v>239</v>
      </c>
      <c r="C76" s="30" t="s">
        <v>240</v>
      </c>
      <c r="D76" s="30" t="s">
        <v>58</v>
      </c>
      <c r="E76" s="30" t="s">
        <v>59</v>
      </c>
      <c r="F76" s="31">
        <v>190508</v>
      </c>
      <c r="G76" s="31"/>
      <c r="H76" s="30" t="s">
        <v>177</v>
      </c>
      <c r="I76" s="30" t="s">
        <v>178</v>
      </c>
      <c r="J76" s="31">
        <v>90945</v>
      </c>
      <c r="K76" s="30" t="s">
        <v>176</v>
      </c>
      <c r="L76" s="30" t="s">
        <v>143</v>
      </c>
      <c r="M76" s="31">
        <v>12513</v>
      </c>
      <c r="N76" s="30"/>
      <c r="O76" s="30"/>
      <c r="P76" s="31"/>
      <c r="Q76" s="30"/>
      <c r="R76" s="30"/>
      <c r="S76" s="31"/>
      <c r="T76" s="30"/>
      <c r="U76" s="30"/>
      <c r="V76" s="31"/>
      <c r="W76" s="30"/>
      <c r="X76" s="30"/>
      <c r="Y76" s="31"/>
      <c r="Z76" s="30"/>
      <c r="AA76" s="30"/>
      <c r="AB76" s="31"/>
      <c r="AC76" s="30"/>
      <c r="AD76" s="30"/>
      <c r="AE76" s="31"/>
      <c r="AF76" s="30"/>
      <c r="AG76" s="30"/>
      <c r="AH76" s="31"/>
      <c r="AI76" s="30"/>
      <c r="AJ76" s="30"/>
      <c r="AK76" s="31"/>
      <c r="AL76" s="30"/>
      <c r="AM76" s="30"/>
      <c r="AN76" s="31"/>
      <c r="AO76" s="30"/>
      <c r="AP76" s="30"/>
      <c r="AQ76" s="31"/>
      <c r="AR76" s="30"/>
      <c r="AS76" s="30"/>
      <c r="AT76" s="31"/>
      <c r="AU76" s="30"/>
      <c r="AV76" s="30"/>
      <c r="AW76" s="31"/>
      <c r="AX76" s="30"/>
      <c r="AY76" s="30"/>
      <c r="AZ76" s="31"/>
      <c r="BA76" s="30"/>
      <c r="BB76" s="30"/>
      <c r="BC76" s="31"/>
      <c r="BD76" s="30"/>
      <c r="BE76" s="30"/>
      <c r="BF76" s="31"/>
      <c r="BG76" s="30"/>
      <c r="BH76" s="30"/>
      <c r="BI76" s="31"/>
      <c r="BJ76" s="30"/>
      <c r="BK76" s="30"/>
      <c r="BL76" s="31"/>
      <c r="BM76" s="30"/>
      <c r="BN76" s="30"/>
      <c r="BO76" s="31"/>
      <c r="BP76" s="30"/>
      <c r="BQ76" s="30"/>
      <c r="BR76" s="31"/>
      <c r="BS76" s="30"/>
      <c r="BT76" s="30"/>
      <c r="BU76" s="31"/>
      <c r="BV76" s="30"/>
      <c r="BW76" s="30"/>
      <c r="BX76" s="31"/>
    </row>
    <row r="77" spans="1:76" ht="45.75" thickBot="1" x14ac:dyDescent="0.3">
      <c r="A77" s="321"/>
      <c r="B77" s="50" t="s">
        <v>241</v>
      </c>
      <c r="C77" s="51" t="s">
        <v>242</v>
      </c>
      <c r="D77" s="51" t="s">
        <v>243</v>
      </c>
      <c r="E77" s="51" t="s">
        <v>117</v>
      </c>
      <c r="F77" s="52">
        <v>193582</v>
      </c>
      <c r="G77" s="52"/>
      <c r="H77" s="51" t="s">
        <v>244</v>
      </c>
      <c r="I77" s="51" t="s">
        <v>245</v>
      </c>
      <c r="J77" s="52"/>
      <c r="K77" s="51" t="s">
        <v>35</v>
      </c>
      <c r="L77" s="51" t="s">
        <v>117</v>
      </c>
      <c r="M77" s="52"/>
      <c r="N77" s="51"/>
      <c r="O77" s="51"/>
      <c r="P77" s="52"/>
      <c r="Q77" s="51"/>
      <c r="R77" s="51"/>
      <c r="S77" s="52"/>
      <c r="T77" s="51"/>
      <c r="U77" s="51"/>
      <c r="V77" s="52"/>
      <c r="W77" s="51"/>
      <c r="X77" s="51"/>
      <c r="Y77" s="52"/>
      <c r="Z77" s="51"/>
      <c r="AA77" s="51"/>
      <c r="AB77" s="52"/>
      <c r="AC77" s="51"/>
      <c r="AD77" s="51"/>
      <c r="AE77" s="52"/>
      <c r="AF77" s="51"/>
      <c r="AG77" s="51"/>
      <c r="AH77" s="52"/>
      <c r="AI77" s="51"/>
      <c r="AJ77" s="51"/>
      <c r="AK77" s="52"/>
      <c r="AL77" s="51"/>
      <c r="AM77" s="51"/>
      <c r="AN77" s="52"/>
      <c r="AO77" s="51"/>
      <c r="AP77" s="51"/>
      <c r="AQ77" s="52"/>
      <c r="AR77" s="51"/>
      <c r="AS77" s="51"/>
      <c r="AT77" s="52"/>
      <c r="AU77" s="51"/>
      <c r="AV77" s="51"/>
      <c r="AW77" s="52"/>
      <c r="AX77" s="51"/>
      <c r="AY77" s="51"/>
      <c r="AZ77" s="52"/>
      <c r="BA77" s="51"/>
      <c r="BB77" s="51"/>
      <c r="BC77" s="52"/>
      <c r="BD77" s="51"/>
      <c r="BE77" s="51"/>
      <c r="BF77" s="52"/>
      <c r="BG77" s="51"/>
      <c r="BH77" s="51"/>
      <c r="BI77" s="52"/>
      <c r="BJ77" s="51"/>
      <c r="BK77" s="51"/>
      <c r="BL77" s="52"/>
      <c r="BM77" s="51"/>
      <c r="BN77" s="51"/>
      <c r="BO77" s="52"/>
      <c r="BP77" s="51"/>
      <c r="BQ77" s="51"/>
      <c r="BR77" s="52"/>
      <c r="BS77" s="51"/>
      <c r="BT77" s="51"/>
      <c r="BU77" s="52"/>
      <c r="BV77" s="51"/>
      <c r="BW77" s="51"/>
      <c r="BX77" s="52"/>
    </row>
    <row r="78" spans="1:76" ht="30" x14ac:dyDescent="0.25">
      <c r="A78" s="330" t="s">
        <v>114</v>
      </c>
      <c r="B78" s="32" t="s">
        <v>1219</v>
      </c>
      <c r="C78" s="33" t="s">
        <v>247</v>
      </c>
      <c r="D78" s="33" t="s">
        <v>20</v>
      </c>
      <c r="E78" s="33" t="s">
        <v>21</v>
      </c>
      <c r="F78" s="34">
        <v>165624</v>
      </c>
      <c r="G78" s="34"/>
      <c r="H78" s="33" t="s">
        <v>22</v>
      </c>
      <c r="I78" s="33" t="s">
        <v>21</v>
      </c>
      <c r="J78" s="34"/>
      <c r="K78" s="33" t="s">
        <v>147</v>
      </c>
      <c r="L78" s="33" t="s">
        <v>21</v>
      </c>
      <c r="M78" s="34"/>
      <c r="N78" s="33" t="s">
        <v>248</v>
      </c>
      <c r="O78" s="33" t="s">
        <v>189</v>
      </c>
      <c r="P78" s="34">
        <v>12700</v>
      </c>
      <c r="Q78" s="33" t="s">
        <v>249</v>
      </c>
      <c r="R78" s="33" t="s">
        <v>196</v>
      </c>
      <c r="S78" s="34">
        <v>10000</v>
      </c>
      <c r="T78" s="33"/>
      <c r="U78" s="33"/>
      <c r="V78" s="34"/>
      <c r="W78" s="33"/>
      <c r="X78" s="33"/>
      <c r="Y78" s="34"/>
      <c r="Z78" s="33"/>
      <c r="AA78" s="33"/>
      <c r="AB78" s="34"/>
      <c r="AC78" s="33"/>
      <c r="AD78" s="33"/>
      <c r="AE78" s="34"/>
      <c r="AF78" s="33"/>
      <c r="AG78" s="33"/>
      <c r="AH78" s="34"/>
      <c r="AI78" s="33"/>
      <c r="AJ78" s="33"/>
      <c r="AK78" s="34"/>
      <c r="AL78" s="33"/>
      <c r="AM78" s="33"/>
      <c r="AN78" s="34"/>
      <c r="AO78" s="33"/>
      <c r="AP78" s="33"/>
      <c r="AQ78" s="34"/>
      <c r="AR78" s="33"/>
      <c r="AS78" s="33"/>
      <c r="AT78" s="34"/>
      <c r="AU78" s="33"/>
      <c r="AV78" s="33"/>
      <c r="AW78" s="34"/>
      <c r="AX78" s="33"/>
      <c r="AY78" s="33"/>
      <c r="AZ78" s="34"/>
      <c r="BA78" s="33"/>
      <c r="BB78" s="33"/>
      <c r="BC78" s="34"/>
      <c r="BD78" s="33"/>
      <c r="BE78" s="33"/>
      <c r="BF78" s="34"/>
      <c r="BG78" s="33"/>
      <c r="BH78" s="33"/>
      <c r="BI78" s="34"/>
      <c r="BJ78" s="33"/>
      <c r="BK78" s="33"/>
      <c r="BL78" s="34"/>
      <c r="BM78" s="33"/>
      <c r="BN78" s="33"/>
      <c r="BO78" s="34"/>
      <c r="BP78" s="33"/>
      <c r="BQ78" s="33"/>
      <c r="BR78" s="34"/>
      <c r="BS78" s="33"/>
      <c r="BT78" s="33"/>
      <c r="BU78" s="34"/>
      <c r="BV78" s="33"/>
      <c r="BW78" s="33"/>
      <c r="BX78" s="34"/>
    </row>
    <row r="79" spans="1:76" ht="45.75" thickBot="1" x14ac:dyDescent="0.3">
      <c r="A79" s="331"/>
      <c r="B79" s="50" t="s">
        <v>251</v>
      </c>
      <c r="C79" s="51" t="s">
        <v>250</v>
      </c>
      <c r="D79" s="51" t="s">
        <v>252</v>
      </c>
      <c r="E79" s="51" t="s">
        <v>206</v>
      </c>
      <c r="F79" s="52">
        <v>191424</v>
      </c>
      <c r="G79" s="52"/>
      <c r="H79" s="51" t="s">
        <v>253</v>
      </c>
      <c r="I79" s="51" t="s">
        <v>206</v>
      </c>
      <c r="J79" s="52"/>
      <c r="K79" s="51" t="s">
        <v>70</v>
      </c>
      <c r="L79" s="51" t="s">
        <v>254</v>
      </c>
      <c r="M79" s="52"/>
      <c r="N79" s="51"/>
      <c r="O79" s="51"/>
      <c r="P79" s="52"/>
      <c r="Q79" s="51"/>
      <c r="R79" s="51"/>
      <c r="S79" s="52"/>
      <c r="T79" s="51"/>
      <c r="U79" s="51"/>
      <c r="V79" s="52"/>
      <c r="W79" s="51"/>
      <c r="X79" s="51"/>
      <c r="Y79" s="52"/>
      <c r="Z79" s="51"/>
      <c r="AA79" s="51"/>
      <c r="AB79" s="52"/>
      <c r="AC79" s="51"/>
      <c r="AD79" s="51"/>
      <c r="AE79" s="52"/>
      <c r="AF79" s="51"/>
      <c r="AG79" s="51"/>
      <c r="AH79" s="52"/>
      <c r="AI79" s="51"/>
      <c r="AJ79" s="51"/>
      <c r="AK79" s="52"/>
      <c r="AL79" s="51"/>
      <c r="AM79" s="51"/>
      <c r="AN79" s="52"/>
      <c r="AO79" s="51"/>
      <c r="AP79" s="51"/>
      <c r="AQ79" s="52"/>
      <c r="AR79" s="51"/>
      <c r="AS79" s="51"/>
      <c r="AT79" s="52"/>
      <c r="AU79" s="51"/>
      <c r="AV79" s="51"/>
      <c r="AW79" s="52"/>
      <c r="AX79" s="51"/>
      <c r="AY79" s="51"/>
      <c r="AZ79" s="52"/>
      <c r="BA79" s="51"/>
      <c r="BB79" s="51"/>
      <c r="BC79" s="52"/>
      <c r="BD79" s="51"/>
      <c r="BE79" s="51"/>
      <c r="BF79" s="52"/>
      <c r="BG79" s="51"/>
      <c r="BH79" s="51"/>
      <c r="BI79" s="52"/>
      <c r="BJ79" s="51"/>
      <c r="BK79" s="51"/>
      <c r="BL79" s="52"/>
      <c r="BM79" s="51"/>
      <c r="BN79" s="51"/>
      <c r="BO79" s="52"/>
      <c r="BP79" s="51"/>
      <c r="BQ79" s="51"/>
      <c r="BR79" s="52"/>
      <c r="BS79" s="51"/>
      <c r="BT79" s="51"/>
      <c r="BU79" s="52"/>
      <c r="BV79" s="51"/>
      <c r="BW79" s="51"/>
      <c r="BX79" s="52"/>
    </row>
    <row r="80" spans="1:76" x14ac:dyDescent="0.25">
      <c r="A80" s="4"/>
      <c r="B80" s="19"/>
      <c r="C80" s="4"/>
      <c r="D80" s="4"/>
      <c r="E80" s="4"/>
      <c r="F80" s="5"/>
      <c r="G80" s="5"/>
      <c r="H80" s="4"/>
      <c r="I80" s="4"/>
      <c r="J80" s="5"/>
      <c r="K80" s="4"/>
      <c r="L80" s="4"/>
      <c r="M80" s="5"/>
      <c r="N80" s="4"/>
      <c r="O80" s="4"/>
      <c r="P80" s="5"/>
      <c r="Q80" s="4"/>
      <c r="R80" s="4"/>
      <c r="S80" s="5"/>
      <c r="T80" s="4"/>
      <c r="U80" s="4"/>
      <c r="V80" s="5"/>
      <c r="W80" s="4"/>
      <c r="X80" s="4"/>
      <c r="Y80" s="5"/>
      <c r="Z80" s="4"/>
      <c r="AA80" s="4"/>
      <c r="AB80" s="5"/>
      <c r="AC80" s="4"/>
      <c r="AD80" s="4"/>
      <c r="AE80" s="5"/>
      <c r="AF80" s="4"/>
      <c r="AG80" s="4"/>
      <c r="AH80" s="5"/>
      <c r="AI80" s="4"/>
      <c r="AJ80" s="4"/>
      <c r="AK80" s="5"/>
      <c r="AL80" s="4"/>
      <c r="AM80" s="4"/>
      <c r="AN80" s="5"/>
      <c r="AO80" s="4"/>
      <c r="AP80" s="4"/>
      <c r="AQ80" s="5"/>
      <c r="AR80" s="4"/>
      <c r="AS80" s="4"/>
      <c r="AT80" s="5"/>
      <c r="AU80" s="4"/>
      <c r="AV80" s="4"/>
      <c r="AW80" s="5"/>
      <c r="AX80" s="4"/>
      <c r="AY80" s="4"/>
      <c r="AZ80" s="5"/>
      <c r="BA80" s="4"/>
      <c r="BB80" s="4"/>
      <c r="BC80" s="5"/>
      <c r="BD80" s="4"/>
      <c r="BE80" s="4"/>
      <c r="BF80" s="5"/>
      <c r="BG80" s="4"/>
      <c r="BH80" s="4"/>
      <c r="BI80" s="5"/>
      <c r="BJ80" s="4"/>
      <c r="BK80" s="4"/>
      <c r="BL80" s="5"/>
      <c r="BM80" s="4"/>
      <c r="BN80" s="4"/>
      <c r="BO80" s="5"/>
      <c r="BP80" s="4"/>
      <c r="BQ80" s="4"/>
      <c r="BR80" s="5"/>
      <c r="BS80" s="4"/>
      <c r="BT80" s="4"/>
      <c r="BU80" s="5"/>
      <c r="BV80" s="4"/>
      <c r="BW80" s="4"/>
      <c r="BX80" s="5"/>
    </row>
    <row r="81" spans="1:76" x14ac:dyDescent="0.25">
      <c r="A81" s="1"/>
      <c r="B81" s="18"/>
      <c r="C81" s="1"/>
      <c r="D81" s="1"/>
      <c r="E81" s="1"/>
      <c r="F81" s="2"/>
      <c r="G81" s="2"/>
      <c r="H81" s="1"/>
      <c r="I81" s="1"/>
      <c r="J81" s="2"/>
      <c r="K81" s="1"/>
      <c r="L81" s="1"/>
      <c r="M81" s="2"/>
      <c r="N81" s="1"/>
      <c r="O81" s="1"/>
      <c r="P81" s="2"/>
      <c r="Q81" s="1"/>
      <c r="R81" s="1"/>
      <c r="S81" s="2"/>
      <c r="T81" s="1"/>
      <c r="U81" s="1"/>
      <c r="V81" s="2"/>
      <c r="W81" s="1"/>
      <c r="X81" s="1"/>
      <c r="Y81" s="2"/>
      <c r="Z81" s="1"/>
      <c r="AA81" s="1"/>
      <c r="AB81" s="2"/>
      <c r="AC81" s="1"/>
      <c r="AD81" s="1"/>
      <c r="AE81" s="2"/>
      <c r="AF81" s="1"/>
      <c r="AG81" s="1"/>
      <c r="AH81" s="2"/>
      <c r="AI81" s="1"/>
      <c r="AJ81" s="1"/>
      <c r="AK81" s="2"/>
      <c r="AL81" s="1"/>
      <c r="AM81" s="1"/>
      <c r="AN81" s="2"/>
      <c r="AO81" s="1"/>
      <c r="AP81" s="1"/>
      <c r="AQ81" s="2"/>
      <c r="AR81" s="1"/>
      <c r="AS81" s="1"/>
      <c r="AT81" s="2"/>
      <c r="AU81" s="1"/>
      <c r="AV81" s="1"/>
      <c r="AW81" s="2"/>
      <c r="AX81" s="1"/>
      <c r="AY81" s="1"/>
      <c r="AZ81" s="2"/>
      <c r="BA81" s="1"/>
      <c r="BB81" s="1"/>
      <c r="BC81" s="2"/>
      <c r="BD81" s="1"/>
      <c r="BE81" s="1"/>
      <c r="BF81" s="2"/>
      <c r="BG81" s="1"/>
      <c r="BH81" s="1"/>
      <c r="BI81" s="2"/>
      <c r="BJ81" s="1"/>
      <c r="BK81" s="1"/>
      <c r="BL81" s="2"/>
      <c r="BM81" s="1"/>
      <c r="BN81" s="1"/>
      <c r="BO81" s="2"/>
      <c r="BP81" s="1"/>
      <c r="BQ81" s="1"/>
      <c r="BR81" s="2"/>
      <c r="BS81" s="1"/>
      <c r="BT81" s="1"/>
      <c r="BU81" s="2"/>
      <c r="BV81" s="1"/>
      <c r="BW81" s="1"/>
      <c r="BX81" s="2"/>
    </row>
    <row r="82" spans="1:76" x14ac:dyDescent="0.25">
      <c r="A82" s="1"/>
      <c r="B82" s="18"/>
      <c r="C82" s="1"/>
      <c r="D82" s="1"/>
      <c r="E82" s="1"/>
      <c r="F82" s="2"/>
      <c r="G82" s="2"/>
      <c r="H82" s="1"/>
      <c r="I82" s="1"/>
      <c r="J82" s="2"/>
      <c r="K82" s="1"/>
      <c r="L82" s="1"/>
      <c r="M82" s="2"/>
      <c r="N82" s="1"/>
      <c r="O82" s="1"/>
      <c r="P82" s="2"/>
      <c r="Q82" s="1"/>
      <c r="R82" s="1"/>
      <c r="S82" s="2"/>
      <c r="T82" s="1"/>
      <c r="U82" s="1"/>
      <c r="V82" s="2"/>
      <c r="W82" s="1"/>
      <c r="X82" s="1"/>
      <c r="Y82" s="2"/>
      <c r="Z82" s="1"/>
      <c r="AA82" s="1"/>
      <c r="AB82" s="2"/>
      <c r="AC82" s="1"/>
      <c r="AD82" s="1"/>
      <c r="AE82" s="2"/>
      <c r="AF82" s="1"/>
      <c r="AG82" s="1"/>
      <c r="AH82" s="2"/>
      <c r="AI82" s="1"/>
      <c r="AJ82" s="1"/>
      <c r="AK82" s="2"/>
      <c r="AL82" s="1"/>
      <c r="AM82" s="1"/>
      <c r="AN82" s="2"/>
      <c r="AO82" s="1"/>
      <c r="AP82" s="1"/>
      <c r="AQ82" s="2"/>
      <c r="AR82" s="1"/>
      <c r="AS82" s="1"/>
      <c r="AT82" s="2"/>
      <c r="AU82" s="1"/>
      <c r="AV82" s="1"/>
      <c r="AW82" s="2"/>
      <c r="AX82" s="1"/>
      <c r="AY82" s="1"/>
      <c r="AZ82" s="2"/>
      <c r="BA82" s="1"/>
      <c r="BB82" s="1"/>
      <c r="BC82" s="2"/>
      <c r="BD82" s="1"/>
      <c r="BE82" s="1"/>
      <c r="BF82" s="2"/>
      <c r="BG82" s="1"/>
      <c r="BH82" s="1"/>
      <c r="BI82" s="2"/>
      <c r="BJ82" s="1"/>
      <c r="BK82" s="1"/>
      <c r="BL82" s="2"/>
      <c r="BM82" s="1"/>
      <c r="BN82" s="1"/>
      <c r="BO82" s="2"/>
      <c r="BP82" s="1"/>
      <c r="BQ82" s="1"/>
      <c r="BR82" s="2"/>
      <c r="BS82" s="1"/>
      <c r="BT82" s="1"/>
      <c r="BU82" s="2"/>
      <c r="BV82" s="1"/>
      <c r="BW82" s="1"/>
      <c r="BX82" s="2"/>
    </row>
    <row r="83" spans="1:76" x14ac:dyDescent="0.25">
      <c r="A83" s="1"/>
      <c r="B83" s="18"/>
      <c r="C83" s="1"/>
      <c r="D83" s="1"/>
      <c r="E83" s="1"/>
      <c r="F83" s="2"/>
      <c r="G83" s="2"/>
      <c r="H83" s="1"/>
      <c r="I83" s="1"/>
      <c r="J83" s="2"/>
      <c r="K83" s="1"/>
      <c r="L83" s="1"/>
      <c r="M83" s="2"/>
      <c r="N83" s="1"/>
      <c r="O83" s="1"/>
      <c r="P83" s="2"/>
      <c r="Q83" s="1"/>
      <c r="R83" s="1"/>
      <c r="S83" s="2"/>
      <c r="T83" s="1"/>
      <c r="U83" s="1"/>
      <c r="V83" s="2"/>
      <c r="W83" s="1"/>
      <c r="X83" s="1"/>
      <c r="Y83" s="2"/>
      <c r="Z83" s="1"/>
      <c r="AA83" s="1"/>
      <c r="AB83" s="2"/>
      <c r="AC83" s="1"/>
      <c r="AD83" s="1"/>
      <c r="AE83" s="2"/>
      <c r="AF83" s="1"/>
      <c r="AG83" s="1"/>
      <c r="AH83" s="2"/>
      <c r="AI83" s="1"/>
      <c r="AJ83" s="1"/>
      <c r="AK83" s="2"/>
      <c r="AL83" s="1"/>
      <c r="AM83" s="1"/>
      <c r="AN83" s="2"/>
      <c r="AO83" s="1"/>
      <c r="AP83" s="1"/>
      <c r="AQ83" s="2"/>
      <c r="AR83" s="1"/>
      <c r="AS83" s="1"/>
      <c r="AT83" s="2"/>
      <c r="AU83" s="1"/>
      <c r="AV83" s="1"/>
      <c r="AW83" s="2"/>
      <c r="AX83" s="1"/>
      <c r="AY83" s="1"/>
      <c r="AZ83" s="2"/>
      <c r="BA83" s="1"/>
      <c r="BB83" s="1"/>
      <c r="BC83" s="2"/>
      <c r="BD83" s="1"/>
      <c r="BE83" s="1"/>
      <c r="BF83" s="2"/>
      <c r="BG83" s="1"/>
      <c r="BH83" s="1"/>
      <c r="BI83" s="2"/>
      <c r="BJ83" s="1"/>
      <c r="BK83" s="1"/>
      <c r="BL83" s="2"/>
      <c r="BM83" s="1"/>
      <c r="BN83" s="1"/>
      <c r="BO83" s="2"/>
      <c r="BP83" s="1"/>
      <c r="BQ83" s="1"/>
      <c r="BR83" s="2"/>
      <c r="BS83" s="1"/>
      <c r="BT83" s="1"/>
      <c r="BU83" s="2"/>
      <c r="BV83" s="1"/>
      <c r="BW83" s="1"/>
      <c r="BX83" s="2"/>
    </row>
    <row r="84" spans="1:76" x14ac:dyDescent="0.25">
      <c r="A84" s="1"/>
      <c r="B84" s="18"/>
      <c r="C84" s="1"/>
      <c r="D84" s="1"/>
      <c r="E84" s="1"/>
      <c r="F84" s="2"/>
      <c r="G84" s="2"/>
      <c r="H84" s="1"/>
      <c r="I84" s="1"/>
      <c r="J84" s="2"/>
      <c r="K84" s="1"/>
      <c r="L84" s="1"/>
      <c r="M84" s="2"/>
      <c r="N84" s="1"/>
      <c r="O84" s="1"/>
      <c r="P84" s="2"/>
      <c r="Q84" s="1"/>
      <c r="R84" s="1"/>
      <c r="S84" s="2"/>
      <c r="T84" s="1"/>
      <c r="U84" s="1"/>
      <c r="V84" s="2"/>
      <c r="W84" s="1"/>
      <c r="X84" s="1"/>
      <c r="Y84" s="2"/>
      <c r="Z84" s="1"/>
      <c r="AA84" s="1"/>
      <c r="AB84" s="2"/>
      <c r="AC84" s="1"/>
      <c r="AD84" s="1"/>
      <c r="AE84" s="2"/>
      <c r="AF84" s="1"/>
      <c r="AG84" s="1"/>
      <c r="AH84" s="2"/>
      <c r="AI84" s="1"/>
      <c r="AJ84" s="1"/>
      <c r="AK84" s="2"/>
      <c r="AL84" s="1"/>
      <c r="AM84" s="1"/>
      <c r="AN84" s="2"/>
      <c r="AO84" s="1"/>
      <c r="AP84" s="1"/>
      <c r="AQ84" s="2"/>
      <c r="AR84" s="1"/>
      <c r="AS84" s="1"/>
      <c r="AT84" s="2"/>
      <c r="AU84" s="1"/>
      <c r="AV84" s="1"/>
      <c r="AW84" s="2"/>
      <c r="AX84" s="1"/>
      <c r="AY84" s="1"/>
      <c r="AZ84" s="2"/>
      <c r="BA84" s="1"/>
      <c r="BB84" s="1"/>
      <c r="BC84" s="2"/>
      <c r="BD84" s="1"/>
      <c r="BE84" s="1"/>
      <c r="BF84" s="2"/>
      <c r="BG84" s="1"/>
      <c r="BH84" s="1"/>
      <c r="BI84" s="2"/>
      <c r="BJ84" s="1"/>
      <c r="BK84" s="1"/>
      <c r="BL84" s="2"/>
      <c r="BM84" s="1"/>
      <c r="BN84" s="1"/>
      <c r="BO84" s="2"/>
      <c r="BP84" s="1"/>
      <c r="BQ84" s="1"/>
      <c r="BR84" s="2"/>
      <c r="BS84" s="1"/>
      <c r="BT84" s="1"/>
      <c r="BU84" s="2"/>
      <c r="BV84" s="1"/>
      <c r="BW84" s="1"/>
      <c r="BX84" s="2"/>
    </row>
    <row r="85" spans="1:76" x14ac:dyDescent="0.25">
      <c r="A85" s="1"/>
      <c r="B85" s="18"/>
      <c r="C85" s="1"/>
      <c r="D85" s="1"/>
      <c r="E85" s="1"/>
      <c r="F85" s="2"/>
      <c r="G85" s="2"/>
      <c r="H85" s="1"/>
      <c r="I85" s="1"/>
      <c r="J85" s="2"/>
      <c r="K85" s="1"/>
      <c r="L85" s="1"/>
      <c r="M85" s="2"/>
      <c r="N85" s="1"/>
      <c r="O85" s="1"/>
      <c r="P85" s="2"/>
      <c r="Q85" s="1"/>
      <c r="R85" s="1"/>
      <c r="S85" s="2"/>
      <c r="T85" s="1"/>
      <c r="U85" s="1"/>
      <c r="V85" s="2"/>
      <c r="W85" s="1"/>
      <c r="X85" s="1"/>
      <c r="Y85" s="2"/>
      <c r="Z85" s="1"/>
      <c r="AA85" s="1"/>
      <c r="AB85" s="2"/>
      <c r="AC85" s="1"/>
      <c r="AD85" s="1"/>
      <c r="AE85" s="2"/>
      <c r="AF85" s="1"/>
      <c r="AG85" s="1"/>
      <c r="AH85" s="2"/>
      <c r="AI85" s="1"/>
      <c r="AJ85" s="1"/>
      <c r="AK85" s="2"/>
      <c r="AL85" s="1"/>
      <c r="AM85" s="1"/>
      <c r="AN85" s="2"/>
      <c r="AO85" s="1"/>
      <c r="AP85" s="1"/>
      <c r="AQ85" s="2"/>
      <c r="AR85" s="1"/>
      <c r="AS85" s="1"/>
      <c r="AT85" s="2"/>
      <c r="AU85" s="1"/>
      <c r="AV85" s="1"/>
      <c r="AW85" s="2"/>
      <c r="AX85" s="1"/>
      <c r="AY85" s="1"/>
      <c r="AZ85" s="2"/>
      <c r="BA85" s="1"/>
      <c r="BB85" s="1"/>
      <c r="BC85" s="2"/>
      <c r="BD85" s="1"/>
      <c r="BE85" s="1"/>
      <c r="BF85" s="2"/>
      <c r="BG85" s="1"/>
      <c r="BH85" s="1"/>
      <c r="BI85" s="2"/>
      <c r="BJ85" s="1"/>
      <c r="BK85" s="1"/>
      <c r="BL85" s="2"/>
      <c r="BM85" s="1"/>
      <c r="BN85" s="1"/>
      <c r="BO85" s="2"/>
      <c r="BP85" s="1"/>
      <c r="BQ85" s="1"/>
      <c r="BR85" s="2"/>
      <c r="BS85" s="1"/>
      <c r="BT85" s="1"/>
      <c r="BU85" s="2"/>
      <c r="BV85" s="1"/>
      <c r="BW85" s="1"/>
      <c r="BX85" s="2"/>
    </row>
    <row r="86" spans="1:76" x14ac:dyDescent="0.25">
      <c r="A86" s="1"/>
      <c r="B86" s="18"/>
      <c r="C86" s="1"/>
      <c r="D86" s="1"/>
      <c r="E86" s="1"/>
      <c r="F86" s="2"/>
      <c r="G86" s="2"/>
      <c r="H86" s="1"/>
      <c r="I86" s="1"/>
      <c r="J86" s="2"/>
      <c r="K86" s="1"/>
      <c r="L86" s="1"/>
      <c r="M86" s="2"/>
      <c r="N86" s="1"/>
      <c r="O86" s="1"/>
      <c r="P86" s="2"/>
      <c r="Q86" s="1"/>
      <c r="R86" s="1"/>
      <c r="S86" s="2"/>
      <c r="T86" s="1"/>
      <c r="U86" s="1"/>
      <c r="V86" s="2"/>
      <c r="W86" s="1"/>
      <c r="X86" s="1"/>
      <c r="Y86" s="2"/>
      <c r="Z86" s="1"/>
      <c r="AA86" s="1"/>
      <c r="AB86" s="2"/>
      <c r="AC86" s="1"/>
      <c r="AD86" s="1"/>
      <c r="AE86" s="2"/>
      <c r="AF86" s="1"/>
      <c r="AG86" s="1"/>
      <c r="AH86" s="2"/>
      <c r="AI86" s="1"/>
      <c r="AJ86" s="1"/>
      <c r="AK86" s="2"/>
      <c r="AL86" s="1"/>
      <c r="AM86" s="1"/>
      <c r="AN86" s="2"/>
      <c r="AO86" s="1"/>
      <c r="AP86" s="1"/>
      <c r="AQ86" s="2"/>
      <c r="AR86" s="1"/>
      <c r="AS86" s="1"/>
      <c r="AT86" s="2"/>
      <c r="AU86" s="1"/>
      <c r="AV86" s="1"/>
      <c r="AW86" s="2"/>
      <c r="AX86" s="1"/>
      <c r="AY86" s="1"/>
      <c r="AZ86" s="2"/>
      <c r="BA86" s="1"/>
      <c r="BB86" s="1"/>
      <c r="BC86" s="2"/>
      <c r="BD86" s="1"/>
      <c r="BE86" s="1"/>
      <c r="BF86" s="2"/>
      <c r="BG86" s="1"/>
      <c r="BH86" s="1"/>
      <c r="BI86" s="2"/>
      <c r="BJ86" s="1"/>
      <c r="BK86" s="1"/>
      <c r="BL86" s="2"/>
      <c r="BM86" s="1"/>
      <c r="BN86" s="1"/>
      <c r="BO86" s="2"/>
      <c r="BP86" s="1"/>
      <c r="BQ86" s="1"/>
      <c r="BR86" s="2"/>
      <c r="BS86" s="1"/>
      <c r="BT86" s="1"/>
      <c r="BU86" s="2"/>
      <c r="BV86" s="1"/>
      <c r="BW86" s="1"/>
      <c r="BX86" s="2"/>
    </row>
    <row r="87" spans="1:76" x14ac:dyDescent="0.25">
      <c r="A87" s="1"/>
      <c r="B87" s="18"/>
      <c r="C87" s="1"/>
      <c r="D87" s="1"/>
      <c r="E87" s="1"/>
      <c r="F87" s="2"/>
      <c r="G87" s="2"/>
      <c r="H87" s="1"/>
      <c r="I87" s="1"/>
      <c r="J87" s="2"/>
      <c r="K87" s="1"/>
      <c r="L87" s="1"/>
      <c r="M87" s="2"/>
      <c r="N87" s="1"/>
      <c r="O87" s="1"/>
      <c r="P87" s="2"/>
      <c r="Q87" s="1"/>
      <c r="R87" s="1"/>
      <c r="S87" s="2"/>
      <c r="T87" s="1"/>
      <c r="U87" s="1"/>
      <c r="V87" s="2"/>
      <c r="W87" s="1"/>
      <c r="X87" s="1"/>
      <c r="Y87" s="2"/>
      <c r="Z87" s="1"/>
      <c r="AA87" s="1"/>
      <c r="AB87" s="2"/>
      <c r="AC87" s="1"/>
      <c r="AD87" s="1"/>
      <c r="AE87" s="2"/>
      <c r="AF87" s="1"/>
      <c r="AG87" s="1"/>
      <c r="AH87" s="2"/>
      <c r="AI87" s="1"/>
      <c r="AJ87" s="1"/>
      <c r="AK87" s="2"/>
      <c r="AL87" s="1"/>
      <c r="AM87" s="1"/>
      <c r="AN87" s="2"/>
      <c r="AO87" s="1"/>
      <c r="AP87" s="1"/>
      <c r="AQ87" s="2"/>
      <c r="AR87" s="1"/>
      <c r="AS87" s="1"/>
      <c r="AT87" s="2"/>
      <c r="AU87" s="1"/>
      <c r="AV87" s="1"/>
      <c r="AW87" s="2"/>
      <c r="AX87" s="1"/>
      <c r="AY87" s="1"/>
      <c r="AZ87" s="2"/>
      <c r="BA87" s="1"/>
      <c r="BB87" s="1"/>
      <c r="BC87" s="2"/>
      <c r="BD87" s="1"/>
      <c r="BE87" s="1"/>
      <c r="BF87" s="2"/>
      <c r="BG87" s="1"/>
      <c r="BH87" s="1"/>
      <c r="BI87" s="2"/>
      <c r="BJ87" s="1"/>
      <c r="BK87" s="1"/>
      <c r="BL87" s="2"/>
      <c r="BM87" s="1"/>
      <c r="BN87" s="1"/>
      <c r="BO87" s="2"/>
      <c r="BP87" s="1"/>
      <c r="BQ87" s="1"/>
      <c r="BR87" s="2"/>
      <c r="BS87" s="1"/>
      <c r="BT87" s="1"/>
      <c r="BU87" s="2"/>
      <c r="BV87" s="1"/>
      <c r="BW87" s="1"/>
      <c r="BX87" s="2"/>
    </row>
    <row r="88" spans="1:76" x14ac:dyDescent="0.25">
      <c r="A88" s="1"/>
      <c r="B88" s="18"/>
      <c r="C88" s="1"/>
      <c r="D88" s="1"/>
      <c r="E88" s="1"/>
      <c r="F88" s="2"/>
      <c r="G88" s="2"/>
      <c r="H88" s="1"/>
      <c r="I88" s="1"/>
      <c r="J88" s="2"/>
      <c r="K88" s="1"/>
      <c r="L88" s="1"/>
      <c r="M88" s="2"/>
      <c r="N88" s="1"/>
      <c r="O88" s="1"/>
      <c r="P88" s="2"/>
      <c r="Q88" s="1"/>
      <c r="R88" s="1"/>
      <c r="S88" s="2"/>
      <c r="T88" s="1"/>
      <c r="U88" s="1"/>
      <c r="V88" s="2"/>
      <c r="W88" s="1"/>
      <c r="X88" s="1"/>
      <c r="Y88" s="2"/>
      <c r="Z88" s="1"/>
      <c r="AA88" s="1"/>
      <c r="AB88" s="2"/>
      <c r="AC88" s="1"/>
      <c r="AD88" s="1"/>
      <c r="AE88" s="2"/>
      <c r="AF88" s="1"/>
      <c r="AG88" s="1"/>
      <c r="AH88" s="2"/>
      <c r="AI88" s="1"/>
      <c r="AJ88" s="1"/>
      <c r="AK88" s="2"/>
      <c r="AL88" s="1"/>
      <c r="AM88" s="1"/>
      <c r="AN88" s="2"/>
      <c r="AO88" s="1"/>
      <c r="AP88" s="1"/>
      <c r="AQ88" s="2"/>
      <c r="AR88" s="1"/>
      <c r="AS88" s="1"/>
      <c r="AT88" s="2"/>
      <c r="AU88" s="1"/>
      <c r="AV88" s="1"/>
      <c r="AW88" s="2"/>
      <c r="AX88" s="1"/>
      <c r="AY88" s="1"/>
      <c r="AZ88" s="2"/>
      <c r="BA88" s="1"/>
      <c r="BB88" s="1"/>
      <c r="BC88" s="2"/>
      <c r="BD88" s="1"/>
      <c r="BE88" s="1"/>
      <c r="BF88" s="2"/>
      <c r="BG88" s="1"/>
      <c r="BH88" s="1"/>
      <c r="BI88" s="2"/>
      <c r="BJ88" s="1"/>
      <c r="BK88" s="1"/>
      <c r="BL88" s="2"/>
      <c r="BM88" s="1"/>
      <c r="BN88" s="1"/>
      <c r="BO88" s="2"/>
      <c r="BP88" s="1"/>
      <c r="BQ88" s="1"/>
      <c r="BR88" s="2"/>
      <c r="BS88" s="1"/>
      <c r="BT88" s="1"/>
      <c r="BU88" s="2"/>
      <c r="BV88" s="1"/>
      <c r="BW88" s="1"/>
      <c r="BX88" s="2"/>
    </row>
    <row r="89" spans="1:76" x14ac:dyDescent="0.25">
      <c r="A89" s="1"/>
      <c r="B89" s="18"/>
      <c r="C89" s="1"/>
      <c r="D89" s="1"/>
      <c r="E89" s="1"/>
      <c r="F89" s="2"/>
      <c r="G89" s="2"/>
      <c r="H89" s="1"/>
      <c r="I89" s="1"/>
      <c r="J89" s="2"/>
      <c r="K89" s="1"/>
      <c r="L89" s="1"/>
      <c r="M89" s="2"/>
      <c r="N89" s="1"/>
      <c r="O89" s="1"/>
      <c r="P89" s="2"/>
      <c r="Q89" s="1"/>
      <c r="R89" s="1"/>
      <c r="S89" s="2"/>
      <c r="T89" s="1"/>
      <c r="U89" s="1"/>
      <c r="V89" s="2"/>
      <c r="W89" s="1"/>
      <c r="X89" s="1"/>
      <c r="Y89" s="2"/>
      <c r="Z89" s="1"/>
      <c r="AA89" s="1"/>
      <c r="AB89" s="2"/>
      <c r="AC89" s="1"/>
      <c r="AD89" s="1"/>
      <c r="AE89" s="2"/>
      <c r="AF89" s="1"/>
      <c r="AG89" s="1"/>
      <c r="AH89" s="2"/>
      <c r="AI89" s="1"/>
      <c r="AJ89" s="1"/>
      <c r="AK89" s="2"/>
      <c r="AL89" s="1"/>
      <c r="AM89" s="1"/>
      <c r="AN89" s="2"/>
      <c r="AO89" s="1"/>
      <c r="AP89" s="1"/>
      <c r="AQ89" s="2"/>
      <c r="AR89" s="1"/>
      <c r="AS89" s="1"/>
      <c r="AT89" s="2"/>
      <c r="AU89" s="1"/>
      <c r="AV89" s="1"/>
      <c r="AW89" s="2"/>
      <c r="AX89" s="1"/>
      <c r="AY89" s="1"/>
      <c r="AZ89" s="2"/>
      <c r="BA89" s="1"/>
      <c r="BB89" s="1"/>
      <c r="BC89" s="2"/>
      <c r="BD89" s="1"/>
      <c r="BE89" s="1"/>
      <c r="BF89" s="2"/>
      <c r="BG89" s="1"/>
      <c r="BH89" s="1"/>
      <c r="BI89" s="2"/>
      <c r="BJ89" s="1"/>
      <c r="BK89" s="1"/>
      <c r="BL89" s="2"/>
      <c r="BM89" s="1"/>
      <c r="BN89" s="1"/>
      <c r="BO89" s="2"/>
      <c r="BP89" s="1"/>
      <c r="BQ89" s="1"/>
      <c r="BR89" s="2"/>
      <c r="BS89" s="1"/>
      <c r="BT89" s="1"/>
      <c r="BU89" s="2"/>
      <c r="BV89" s="1"/>
      <c r="BW89" s="1"/>
      <c r="BX89" s="2"/>
    </row>
    <row r="90" spans="1:76" x14ac:dyDescent="0.25">
      <c r="A90" s="1"/>
      <c r="B90" s="18"/>
      <c r="C90" s="1"/>
      <c r="D90" s="1"/>
      <c r="E90" s="1"/>
      <c r="F90" s="2"/>
      <c r="G90" s="2"/>
      <c r="H90" s="1"/>
      <c r="I90" s="1"/>
      <c r="J90" s="2"/>
      <c r="K90" s="1"/>
      <c r="L90" s="1"/>
      <c r="M90" s="2"/>
      <c r="N90" s="1"/>
      <c r="O90" s="1"/>
      <c r="P90" s="2"/>
      <c r="Q90" s="1"/>
      <c r="R90" s="1"/>
      <c r="S90" s="2"/>
      <c r="T90" s="1"/>
      <c r="U90" s="1"/>
      <c r="V90" s="2"/>
      <c r="W90" s="1"/>
      <c r="X90" s="1"/>
      <c r="Y90" s="2"/>
      <c r="Z90" s="1"/>
      <c r="AA90" s="1"/>
      <c r="AB90" s="2"/>
      <c r="AC90" s="1"/>
      <c r="AD90" s="1"/>
      <c r="AE90" s="2"/>
      <c r="AF90" s="1"/>
      <c r="AG90" s="1"/>
      <c r="AH90" s="2"/>
      <c r="AI90" s="1"/>
      <c r="AJ90" s="1"/>
      <c r="AK90" s="2"/>
      <c r="AL90" s="1"/>
      <c r="AM90" s="1"/>
      <c r="AN90" s="2"/>
      <c r="AO90" s="1"/>
      <c r="AP90" s="1"/>
      <c r="AQ90" s="2"/>
      <c r="AR90" s="1"/>
      <c r="AS90" s="1"/>
      <c r="AT90" s="2"/>
      <c r="AU90" s="1"/>
      <c r="AV90" s="1"/>
      <c r="AW90" s="2"/>
      <c r="AX90" s="1"/>
      <c r="AY90" s="1"/>
      <c r="AZ90" s="2"/>
      <c r="BA90" s="1"/>
      <c r="BB90" s="1"/>
      <c r="BC90" s="2"/>
      <c r="BD90" s="1"/>
      <c r="BE90" s="1"/>
      <c r="BF90" s="2"/>
      <c r="BG90" s="1"/>
      <c r="BH90" s="1"/>
      <c r="BI90" s="2"/>
      <c r="BJ90" s="1"/>
      <c r="BK90" s="1"/>
      <c r="BL90" s="2"/>
      <c r="BM90" s="1"/>
      <c r="BN90" s="1"/>
      <c r="BO90" s="2"/>
      <c r="BP90" s="1"/>
      <c r="BQ90" s="1"/>
      <c r="BR90" s="2"/>
      <c r="BS90" s="1"/>
      <c r="BT90" s="1"/>
      <c r="BU90" s="2"/>
      <c r="BV90" s="1"/>
      <c r="BW90" s="1"/>
      <c r="BX90" s="2"/>
    </row>
    <row r="91" spans="1:76" x14ac:dyDescent="0.25">
      <c r="A91" s="1"/>
      <c r="B91" s="18"/>
      <c r="C91" s="1"/>
      <c r="D91" s="1"/>
      <c r="E91" s="1"/>
      <c r="F91" s="2"/>
      <c r="G91" s="2"/>
      <c r="H91" s="1"/>
      <c r="I91" s="1"/>
      <c r="J91" s="2"/>
      <c r="K91" s="1"/>
      <c r="L91" s="1"/>
      <c r="M91" s="2"/>
      <c r="N91" s="1"/>
      <c r="O91" s="1"/>
      <c r="P91" s="2"/>
      <c r="Q91" s="1"/>
      <c r="R91" s="1"/>
      <c r="S91" s="2"/>
      <c r="T91" s="1"/>
      <c r="U91" s="1"/>
      <c r="V91" s="2"/>
      <c r="W91" s="1"/>
      <c r="X91" s="1"/>
      <c r="Y91" s="2"/>
      <c r="Z91" s="1"/>
      <c r="AA91" s="1"/>
      <c r="AB91" s="2"/>
      <c r="AC91" s="1"/>
      <c r="AD91" s="1"/>
      <c r="AE91" s="2"/>
      <c r="AF91" s="1"/>
      <c r="AG91" s="1"/>
      <c r="AH91" s="2"/>
      <c r="AI91" s="1"/>
      <c r="AJ91" s="1"/>
      <c r="AK91" s="2"/>
      <c r="AL91" s="1"/>
      <c r="AM91" s="1"/>
      <c r="AN91" s="2"/>
      <c r="AO91" s="1"/>
      <c r="AP91" s="1"/>
      <c r="AQ91" s="2"/>
      <c r="AR91" s="1"/>
      <c r="AS91" s="1"/>
      <c r="AT91" s="2"/>
      <c r="AU91" s="1"/>
      <c r="AV91" s="1"/>
      <c r="AW91" s="2"/>
      <c r="AX91" s="1"/>
      <c r="AY91" s="1"/>
      <c r="AZ91" s="2"/>
      <c r="BA91" s="1"/>
      <c r="BB91" s="1"/>
      <c r="BC91" s="2"/>
      <c r="BD91" s="1"/>
      <c r="BE91" s="1"/>
      <c r="BF91" s="2"/>
      <c r="BG91" s="1"/>
      <c r="BH91" s="1"/>
      <c r="BI91" s="2"/>
      <c r="BJ91" s="1"/>
      <c r="BK91" s="1"/>
      <c r="BL91" s="2"/>
      <c r="BM91" s="1"/>
      <c r="BN91" s="1"/>
      <c r="BO91" s="2"/>
      <c r="BP91" s="1"/>
      <c r="BQ91" s="1"/>
      <c r="BR91" s="2"/>
      <c r="BS91" s="1"/>
      <c r="BT91" s="1"/>
      <c r="BU91" s="2"/>
      <c r="BV91" s="1"/>
      <c r="BW91" s="1"/>
      <c r="BX91" s="2"/>
    </row>
    <row r="92" spans="1:76" x14ac:dyDescent="0.25">
      <c r="A92" s="1"/>
      <c r="B92" s="18"/>
      <c r="C92" s="1"/>
      <c r="D92" s="1"/>
      <c r="E92" s="1"/>
      <c r="F92" s="2"/>
      <c r="G92" s="2"/>
      <c r="H92" s="1"/>
      <c r="I92" s="1"/>
      <c r="J92" s="2"/>
      <c r="K92" s="1"/>
      <c r="L92" s="1"/>
      <c r="M92" s="2"/>
      <c r="N92" s="1"/>
      <c r="O92" s="1"/>
      <c r="P92" s="2"/>
      <c r="Q92" s="1"/>
      <c r="R92" s="1"/>
      <c r="S92" s="2"/>
      <c r="T92" s="1"/>
      <c r="U92" s="1"/>
      <c r="V92" s="2"/>
      <c r="W92" s="1"/>
      <c r="X92" s="1"/>
      <c r="Y92" s="2"/>
      <c r="Z92" s="1"/>
      <c r="AA92" s="1"/>
      <c r="AB92" s="2"/>
      <c r="AC92" s="1"/>
      <c r="AD92" s="1"/>
      <c r="AE92" s="2"/>
      <c r="AF92" s="1"/>
      <c r="AG92" s="1"/>
      <c r="AH92" s="2"/>
      <c r="AI92" s="1"/>
      <c r="AJ92" s="1"/>
      <c r="AK92" s="2"/>
      <c r="AL92" s="1"/>
      <c r="AM92" s="1"/>
      <c r="AN92" s="2"/>
      <c r="AO92" s="1"/>
      <c r="AP92" s="1"/>
      <c r="AQ92" s="2"/>
      <c r="AR92" s="1"/>
      <c r="AS92" s="1"/>
      <c r="AT92" s="2"/>
      <c r="AU92" s="1"/>
      <c r="AV92" s="1"/>
      <c r="AW92" s="2"/>
      <c r="AX92" s="1"/>
      <c r="AY92" s="1"/>
      <c r="AZ92" s="2"/>
      <c r="BA92" s="1"/>
      <c r="BB92" s="1"/>
      <c r="BC92" s="2"/>
      <c r="BD92" s="1"/>
      <c r="BE92" s="1"/>
      <c r="BF92" s="2"/>
      <c r="BG92" s="1"/>
      <c r="BH92" s="1"/>
      <c r="BI92" s="2"/>
      <c r="BJ92" s="1"/>
      <c r="BK92" s="1"/>
      <c r="BL92" s="2"/>
      <c r="BM92" s="1"/>
      <c r="BN92" s="1"/>
      <c r="BO92" s="2"/>
      <c r="BP92" s="1"/>
      <c r="BQ92" s="1"/>
      <c r="BR92" s="2"/>
      <c r="BS92" s="1"/>
      <c r="BT92" s="1"/>
      <c r="BU92" s="2"/>
      <c r="BV92" s="1"/>
      <c r="BW92" s="1"/>
      <c r="BX92" s="2"/>
    </row>
    <row r="93" spans="1:76" x14ac:dyDescent="0.25">
      <c r="A93" s="1"/>
      <c r="B93" s="18"/>
      <c r="C93" s="1"/>
      <c r="D93" s="1"/>
      <c r="E93" s="1"/>
      <c r="F93" s="2"/>
      <c r="G93" s="2"/>
      <c r="H93" s="1"/>
      <c r="I93" s="1"/>
      <c r="J93" s="2"/>
      <c r="K93" s="1"/>
      <c r="L93" s="1"/>
      <c r="M93" s="2"/>
      <c r="N93" s="1"/>
      <c r="O93" s="1"/>
      <c r="P93" s="2"/>
      <c r="Q93" s="1"/>
      <c r="R93" s="1"/>
      <c r="S93" s="2"/>
      <c r="T93" s="1"/>
      <c r="U93" s="1"/>
      <c r="V93" s="2"/>
      <c r="W93" s="1"/>
      <c r="X93" s="1"/>
      <c r="Y93" s="2"/>
      <c r="Z93" s="1"/>
      <c r="AA93" s="1"/>
      <c r="AB93" s="2"/>
      <c r="AC93" s="1"/>
      <c r="AD93" s="1"/>
      <c r="AE93" s="2"/>
      <c r="AF93" s="1"/>
      <c r="AG93" s="1"/>
      <c r="AH93" s="2"/>
      <c r="AI93" s="1"/>
      <c r="AJ93" s="1"/>
      <c r="AK93" s="2"/>
      <c r="AL93" s="1"/>
      <c r="AM93" s="1"/>
      <c r="AN93" s="2"/>
      <c r="AO93" s="1"/>
      <c r="AP93" s="1"/>
      <c r="AQ93" s="2"/>
      <c r="AR93" s="1"/>
      <c r="AS93" s="1"/>
      <c r="AT93" s="2"/>
      <c r="AU93" s="1"/>
      <c r="AV93" s="1"/>
      <c r="AW93" s="2"/>
      <c r="AX93" s="1"/>
      <c r="AY93" s="1"/>
      <c r="AZ93" s="2"/>
      <c r="BA93" s="1"/>
      <c r="BB93" s="1"/>
      <c r="BC93" s="2"/>
      <c r="BD93" s="1"/>
      <c r="BE93" s="1"/>
      <c r="BF93" s="2"/>
      <c r="BG93" s="1"/>
      <c r="BH93" s="1"/>
      <c r="BI93" s="2"/>
      <c r="BJ93" s="1"/>
      <c r="BK93" s="1"/>
      <c r="BL93" s="2"/>
      <c r="BM93" s="1"/>
      <c r="BN93" s="1"/>
      <c r="BO93" s="2"/>
      <c r="BP93" s="1"/>
      <c r="BQ93" s="1"/>
      <c r="BR93" s="2"/>
      <c r="BS93" s="1"/>
      <c r="BT93" s="1"/>
      <c r="BU93" s="2"/>
      <c r="BV93" s="1"/>
      <c r="BW93" s="1"/>
      <c r="BX93" s="2"/>
    </row>
    <row r="94" spans="1:76" x14ac:dyDescent="0.25">
      <c r="A94" s="1"/>
      <c r="B94" s="18"/>
      <c r="C94" s="1"/>
      <c r="D94" s="1"/>
      <c r="E94" s="1"/>
      <c r="F94" s="2"/>
      <c r="G94" s="2"/>
      <c r="H94" s="1"/>
      <c r="I94" s="1"/>
      <c r="J94" s="2"/>
      <c r="K94" s="1"/>
      <c r="L94" s="1"/>
      <c r="M94" s="2"/>
      <c r="N94" s="1"/>
      <c r="O94" s="1"/>
      <c r="P94" s="2"/>
      <c r="Q94" s="1"/>
      <c r="R94" s="1"/>
      <c r="S94" s="2"/>
      <c r="T94" s="1"/>
      <c r="U94" s="1"/>
      <c r="V94" s="2"/>
      <c r="W94" s="1"/>
      <c r="X94" s="1"/>
      <c r="Y94" s="2"/>
      <c r="Z94" s="1"/>
      <c r="AA94" s="1"/>
      <c r="AB94" s="2"/>
      <c r="AC94" s="1"/>
      <c r="AD94" s="1"/>
      <c r="AE94" s="2"/>
      <c r="AF94" s="1"/>
      <c r="AG94" s="1"/>
      <c r="AH94" s="2"/>
      <c r="AI94" s="1"/>
      <c r="AJ94" s="1"/>
      <c r="AK94" s="2"/>
      <c r="AL94" s="1"/>
      <c r="AM94" s="1"/>
      <c r="AN94" s="2"/>
      <c r="AO94" s="1"/>
      <c r="AP94" s="1"/>
      <c r="AQ94" s="2"/>
      <c r="AR94" s="1"/>
      <c r="AS94" s="1"/>
      <c r="AT94" s="2"/>
      <c r="AU94" s="1"/>
      <c r="AV94" s="1"/>
      <c r="AW94" s="2"/>
      <c r="AX94" s="1"/>
      <c r="AY94" s="1"/>
      <c r="AZ94" s="2"/>
      <c r="BA94" s="1"/>
      <c r="BB94" s="1"/>
      <c r="BC94" s="2"/>
      <c r="BD94" s="1"/>
      <c r="BE94" s="1"/>
      <c r="BF94" s="2"/>
      <c r="BG94" s="1"/>
      <c r="BH94" s="1"/>
      <c r="BI94" s="2"/>
      <c r="BJ94" s="1"/>
      <c r="BK94" s="1"/>
      <c r="BL94" s="2"/>
      <c r="BM94" s="1"/>
      <c r="BN94" s="1"/>
      <c r="BO94" s="2"/>
      <c r="BP94" s="1"/>
      <c r="BQ94" s="1"/>
      <c r="BR94" s="2"/>
      <c r="BS94" s="1"/>
      <c r="BT94" s="1"/>
      <c r="BU94" s="2"/>
      <c r="BV94" s="1"/>
      <c r="BW94" s="1"/>
      <c r="BX94" s="2"/>
    </row>
    <row r="95" spans="1:76" x14ac:dyDescent="0.25">
      <c r="B95" s="102"/>
      <c r="G95" s="102"/>
      <c r="J95" s="102"/>
      <c r="M95" s="102"/>
      <c r="P95" s="102"/>
      <c r="S95" s="102"/>
      <c r="V95" s="102"/>
      <c r="Y95" s="102"/>
      <c r="AB95" s="102"/>
      <c r="AE95" s="102"/>
      <c r="AH95" s="102"/>
      <c r="AK95" s="102"/>
      <c r="AN95" s="102"/>
      <c r="AQ95" s="102"/>
      <c r="AT95" s="102"/>
      <c r="AW95" s="102"/>
      <c r="AZ95" s="102"/>
      <c r="BC95" s="102"/>
      <c r="BF95" s="102"/>
      <c r="BI95" s="102"/>
      <c r="BL95" s="102"/>
      <c r="BO95" s="102"/>
      <c r="BR95" s="102"/>
      <c r="BU95" s="102"/>
      <c r="BX95" s="102"/>
    </row>
    <row r="96" spans="1:76" x14ac:dyDescent="0.25">
      <c r="B96" s="102"/>
      <c r="G96" s="102"/>
      <c r="J96" s="102"/>
      <c r="M96" s="102"/>
      <c r="P96" s="102"/>
      <c r="S96" s="102"/>
      <c r="V96" s="102"/>
      <c r="Y96" s="102"/>
      <c r="AB96" s="102"/>
      <c r="AE96" s="102"/>
      <c r="AH96" s="102"/>
      <c r="AK96" s="102"/>
      <c r="AN96" s="102"/>
      <c r="AQ96" s="102"/>
      <c r="AT96" s="102"/>
      <c r="AW96" s="102"/>
      <c r="AZ96" s="102"/>
      <c r="BC96" s="102"/>
      <c r="BF96" s="102"/>
      <c r="BI96" s="102"/>
      <c r="BL96" s="102"/>
      <c r="BO96" s="102"/>
      <c r="BR96" s="102"/>
      <c r="BU96" s="102"/>
      <c r="BX96" s="102"/>
    </row>
    <row r="97" spans="2:76" x14ac:dyDescent="0.25">
      <c r="B97" s="102"/>
      <c r="G97" s="102"/>
      <c r="J97" s="102"/>
      <c r="M97" s="102"/>
      <c r="P97" s="102"/>
      <c r="S97" s="102"/>
      <c r="V97" s="102"/>
      <c r="Y97" s="102"/>
      <c r="AB97" s="102"/>
      <c r="AE97" s="102"/>
      <c r="AH97" s="102"/>
      <c r="AK97" s="102"/>
      <c r="AN97" s="102"/>
      <c r="AQ97" s="102"/>
      <c r="AT97" s="102"/>
      <c r="AW97" s="102"/>
      <c r="AZ97" s="102"/>
      <c r="BC97" s="102"/>
      <c r="BF97" s="102"/>
      <c r="BI97" s="102"/>
      <c r="BL97" s="102"/>
      <c r="BO97" s="102"/>
      <c r="BR97" s="102"/>
      <c r="BU97" s="102"/>
      <c r="BX97" s="102"/>
    </row>
    <row r="98" spans="2:76" x14ac:dyDescent="0.25">
      <c r="B98" s="102"/>
      <c r="G98" s="102"/>
      <c r="J98" s="102"/>
      <c r="M98" s="102"/>
      <c r="P98" s="102"/>
      <c r="S98" s="102"/>
      <c r="V98" s="102"/>
      <c r="Y98" s="102"/>
      <c r="AB98" s="102"/>
      <c r="AE98" s="102"/>
      <c r="AH98" s="102"/>
      <c r="AK98" s="102"/>
      <c r="AN98" s="102"/>
      <c r="AQ98" s="102"/>
      <c r="AT98" s="102"/>
      <c r="AW98" s="102"/>
      <c r="AZ98" s="102"/>
      <c r="BC98" s="102"/>
      <c r="BF98" s="102"/>
      <c r="BI98" s="102"/>
      <c r="BL98" s="102"/>
      <c r="BO98" s="102"/>
      <c r="BR98" s="102"/>
      <c r="BU98" s="102"/>
      <c r="BX98" s="102"/>
    </row>
    <row r="99" spans="2:76" x14ac:dyDescent="0.25">
      <c r="B99" s="102"/>
      <c r="G99" s="102"/>
      <c r="J99" s="102"/>
      <c r="M99" s="102"/>
      <c r="P99" s="102"/>
      <c r="S99" s="102"/>
      <c r="V99" s="102"/>
      <c r="Y99" s="102"/>
      <c r="AB99" s="102"/>
      <c r="AE99" s="102"/>
      <c r="AH99" s="102"/>
      <c r="AK99" s="102"/>
      <c r="AN99" s="102"/>
      <c r="AQ99" s="102"/>
      <c r="AT99" s="102"/>
      <c r="AW99" s="102"/>
      <c r="AZ99" s="102"/>
      <c r="BC99" s="102"/>
      <c r="BF99" s="102"/>
      <c r="BI99" s="102"/>
      <c r="BL99" s="102"/>
      <c r="BO99" s="102"/>
      <c r="BR99" s="102"/>
      <c r="BU99" s="102"/>
      <c r="BX99" s="102"/>
    </row>
    <row r="100" spans="2:76" x14ac:dyDescent="0.25">
      <c r="B100" s="102"/>
      <c r="G100" s="102"/>
      <c r="J100" s="102"/>
      <c r="M100" s="102"/>
      <c r="P100" s="102"/>
      <c r="S100" s="102"/>
      <c r="V100" s="102"/>
      <c r="Y100" s="102"/>
      <c r="AB100" s="102"/>
      <c r="AE100" s="102"/>
      <c r="AH100" s="102"/>
      <c r="AK100" s="102"/>
      <c r="AN100" s="102"/>
      <c r="AQ100" s="102"/>
      <c r="AT100" s="102"/>
      <c r="AW100" s="102"/>
      <c r="AZ100" s="102"/>
      <c r="BC100" s="102"/>
      <c r="BF100" s="102"/>
      <c r="BI100" s="102"/>
      <c r="BL100" s="102"/>
      <c r="BO100" s="102"/>
      <c r="BR100" s="102"/>
      <c r="BU100" s="102"/>
      <c r="BX100" s="102"/>
    </row>
    <row r="101" spans="2:76" x14ac:dyDescent="0.25">
      <c r="B101" s="102"/>
      <c r="G101" s="102"/>
      <c r="J101" s="102"/>
      <c r="M101" s="102"/>
      <c r="P101" s="102"/>
      <c r="S101" s="102"/>
      <c r="V101" s="102"/>
      <c r="Y101" s="102"/>
      <c r="AB101" s="102"/>
      <c r="AE101" s="102"/>
      <c r="AH101" s="102"/>
      <c r="AK101" s="102"/>
      <c r="AN101" s="102"/>
      <c r="AQ101" s="102"/>
      <c r="AT101" s="102"/>
      <c r="AW101" s="102"/>
      <c r="AZ101" s="102"/>
      <c r="BC101" s="102"/>
      <c r="BF101" s="102"/>
      <c r="BI101" s="102"/>
      <c r="BL101" s="102"/>
      <c r="BO101" s="102"/>
      <c r="BR101" s="102"/>
      <c r="BU101" s="102"/>
      <c r="BX101" s="102"/>
    </row>
    <row r="102" spans="2:76" x14ac:dyDescent="0.25">
      <c r="B102" s="102"/>
      <c r="G102" s="102"/>
      <c r="J102" s="102"/>
      <c r="M102" s="102"/>
      <c r="P102" s="102"/>
      <c r="S102" s="102"/>
      <c r="V102" s="102"/>
      <c r="Y102" s="102"/>
      <c r="AB102" s="102"/>
      <c r="AE102" s="102"/>
      <c r="AH102" s="102"/>
      <c r="AK102" s="102"/>
      <c r="AN102" s="102"/>
      <c r="AQ102" s="102"/>
      <c r="AT102" s="102"/>
      <c r="AW102" s="102"/>
      <c r="AZ102" s="102"/>
      <c r="BC102" s="102"/>
      <c r="BF102" s="102"/>
      <c r="BI102" s="102"/>
      <c r="BL102" s="102"/>
      <c r="BO102" s="102"/>
      <c r="BR102" s="102"/>
      <c r="BU102" s="102"/>
      <c r="BX102" s="102"/>
    </row>
    <row r="103" spans="2:76" x14ac:dyDescent="0.25">
      <c r="B103" s="102"/>
      <c r="G103" s="102"/>
      <c r="J103" s="102"/>
      <c r="M103" s="102"/>
      <c r="P103" s="102"/>
      <c r="S103" s="102"/>
      <c r="V103" s="102"/>
      <c r="Y103" s="102"/>
      <c r="AB103" s="102"/>
      <c r="AE103" s="102"/>
      <c r="AH103" s="102"/>
      <c r="AK103" s="102"/>
      <c r="AN103" s="102"/>
      <c r="AQ103" s="102"/>
      <c r="AT103" s="102"/>
      <c r="AW103" s="102"/>
      <c r="AZ103" s="102"/>
      <c r="BC103" s="102"/>
      <c r="BF103" s="102"/>
      <c r="BI103" s="102"/>
      <c r="BL103" s="102"/>
      <c r="BO103" s="102"/>
      <c r="BR103" s="102"/>
      <c r="BU103" s="102"/>
      <c r="BX103" s="102"/>
    </row>
    <row r="104" spans="2:76" x14ac:dyDescent="0.25">
      <c r="B104" s="102"/>
      <c r="G104" s="102"/>
      <c r="J104" s="102"/>
      <c r="M104" s="102"/>
      <c r="P104" s="102"/>
      <c r="S104" s="102"/>
      <c r="V104" s="102"/>
      <c r="Y104" s="102"/>
      <c r="AB104" s="102"/>
      <c r="AE104" s="102"/>
      <c r="AH104" s="102"/>
      <c r="AK104" s="102"/>
      <c r="AN104" s="102"/>
      <c r="AQ104" s="102"/>
      <c r="AT104" s="102"/>
      <c r="AW104" s="102"/>
      <c r="AZ104" s="102"/>
      <c r="BC104" s="102"/>
      <c r="BF104" s="102"/>
      <c r="BI104" s="102"/>
      <c r="BL104" s="102"/>
      <c r="BO104" s="102"/>
      <c r="BR104" s="102"/>
      <c r="BU104" s="102"/>
      <c r="BX104" s="102"/>
    </row>
    <row r="105" spans="2:76" x14ac:dyDescent="0.25">
      <c r="B105" s="102"/>
      <c r="G105" s="102"/>
      <c r="J105" s="102"/>
      <c r="M105" s="102"/>
      <c r="P105" s="102"/>
      <c r="S105" s="102"/>
      <c r="V105" s="102"/>
      <c r="Y105" s="102"/>
      <c r="AB105" s="102"/>
      <c r="AE105" s="102"/>
      <c r="AH105" s="102"/>
      <c r="AK105" s="102"/>
      <c r="AN105" s="102"/>
      <c r="AQ105" s="102"/>
      <c r="AT105" s="102"/>
      <c r="AW105" s="102"/>
      <c r="AZ105" s="102"/>
      <c r="BC105" s="102"/>
      <c r="BF105" s="102"/>
      <c r="BI105" s="102"/>
      <c r="BL105" s="102"/>
      <c r="BO105" s="102"/>
      <c r="BR105" s="102"/>
      <c r="BU105" s="102"/>
      <c r="BX105" s="102"/>
    </row>
    <row r="106" spans="2:76" x14ac:dyDescent="0.25">
      <c r="B106" s="102"/>
      <c r="G106" s="102"/>
      <c r="J106" s="102"/>
      <c r="M106" s="102"/>
      <c r="P106" s="102"/>
      <c r="S106" s="102"/>
      <c r="V106" s="102"/>
      <c r="Y106" s="102"/>
      <c r="AB106" s="102"/>
      <c r="AE106" s="102"/>
      <c r="AH106" s="102"/>
      <c r="AK106" s="102"/>
      <c r="AN106" s="102"/>
      <c r="AQ106" s="102"/>
      <c r="AT106" s="102"/>
      <c r="AW106" s="102"/>
      <c r="AZ106" s="102"/>
      <c r="BC106" s="102"/>
      <c r="BF106" s="102"/>
      <c r="BI106" s="102"/>
      <c r="BL106" s="102"/>
      <c r="BO106" s="102"/>
      <c r="BR106" s="102"/>
      <c r="BU106" s="102"/>
      <c r="BX106" s="102"/>
    </row>
    <row r="107" spans="2:76" x14ac:dyDescent="0.25">
      <c r="B107" s="102"/>
      <c r="G107" s="102"/>
      <c r="J107" s="102"/>
      <c r="M107" s="102"/>
      <c r="P107" s="102"/>
      <c r="S107" s="102"/>
      <c r="V107" s="102"/>
      <c r="Y107" s="102"/>
      <c r="AB107" s="102"/>
      <c r="AE107" s="102"/>
      <c r="AH107" s="102"/>
      <c r="AK107" s="102"/>
      <c r="AN107" s="102"/>
      <c r="AQ107" s="102"/>
      <c r="AT107" s="102"/>
      <c r="AW107" s="102"/>
      <c r="AZ107" s="102"/>
      <c r="BC107" s="102"/>
      <c r="BF107" s="102"/>
      <c r="BI107" s="102"/>
      <c r="BL107" s="102"/>
      <c r="BO107" s="102"/>
      <c r="BR107" s="102"/>
      <c r="BU107" s="102"/>
      <c r="BX107" s="102"/>
    </row>
    <row r="108" spans="2:76" x14ac:dyDescent="0.25">
      <c r="B108" s="102"/>
      <c r="G108" s="102"/>
      <c r="J108" s="102"/>
      <c r="M108" s="102"/>
      <c r="P108" s="102"/>
      <c r="S108" s="102"/>
      <c r="V108" s="102"/>
      <c r="Y108" s="102"/>
      <c r="AB108" s="102"/>
      <c r="AE108" s="102"/>
      <c r="AH108" s="102"/>
      <c r="AK108" s="102"/>
      <c r="AN108" s="102"/>
      <c r="AQ108" s="102"/>
      <c r="AT108" s="102"/>
      <c r="AW108" s="102"/>
      <c r="AZ108" s="102"/>
      <c r="BC108" s="102"/>
      <c r="BF108" s="102"/>
      <c r="BI108" s="102"/>
      <c r="BL108" s="102"/>
      <c r="BO108" s="102"/>
      <c r="BR108" s="102"/>
      <c r="BU108" s="102"/>
      <c r="BX108" s="102"/>
    </row>
    <row r="109" spans="2:76" x14ac:dyDescent="0.25">
      <c r="B109" s="102"/>
      <c r="G109" s="102"/>
      <c r="J109" s="102"/>
      <c r="M109" s="102"/>
      <c r="P109" s="102"/>
      <c r="S109" s="102"/>
      <c r="V109" s="102"/>
      <c r="Y109" s="102"/>
      <c r="AB109" s="102"/>
      <c r="AE109" s="102"/>
      <c r="AH109" s="102"/>
      <c r="AK109" s="102"/>
      <c r="AN109" s="102"/>
      <c r="AQ109" s="102"/>
      <c r="AT109" s="102"/>
      <c r="AW109" s="102"/>
      <c r="AZ109" s="102"/>
      <c r="BC109" s="102"/>
      <c r="BF109" s="102"/>
      <c r="BI109" s="102"/>
      <c r="BL109" s="102"/>
      <c r="BO109" s="102"/>
      <c r="BR109" s="102"/>
      <c r="BU109" s="102"/>
      <c r="BX109" s="102"/>
    </row>
    <row r="110" spans="2:76" x14ac:dyDescent="0.25">
      <c r="B110" s="102"/>
      <c r="G110" s="102"/>
      <c r="J110" s="102"/>
      <c r="M110" s="102"/>
      <c r="P110" s="102"/>
      <c r="S110" s="102"/>
      <c r="V110" s="102"/>
      <c r="Y110" s="102"/>
      <c r="AB110" s="102"/>
      <c r="AE110" s="102"/>
      <c r="AH110" s="102"/>
      <c r="AK110" s="102"/>
      <c r="AN110" s="102"/>
      <c r="AQ110" s="102"/>
      <c r="AT110" s="102"/>
      <c r="AW110" s="102"/>
      <c r="AZ110" s="102"/>
      <c r="BC110" s="102"/>
      <c r="BF110" s="102"/>
      <c r="BI110" s="102"/>
      <c r="BL110" s="102"/>
      <c r="BO110" s="102"/>
      <c r="BR110" s="102"/>
      <c r="BU110" s="102"/>
      <c r="BX110" s="102"/>
    </row>
    <row r="111" spans="2:76" x14ac:dyDescent="0.25">
      <c r="B111" s="102"/>
      <c r="G111" s="102"/>
      <c r="J111" s="102"/>
      <c r="M111" s="102"/>
      <c r="P111" s="102"/>
      <c r="S111" s="102"/>
      <c r="V111" s="102"/>
      <c r="Y111" s="102"/>
      <c r="AB111" s="102"/>
      <c r="AE111" s="102"/>
      <c r="AH111" s="102"/>
      <c r="AK111" s="102"/>
      <c r="AN111" s="102"/>
      <c r="AQ111" s="102"/>
      <c r="AT111" s="102"/>
      <c r="AW111" s="102"/>
      <c r="AZ111" s="102"/>
      <c r="BC111" s="102"/>
      <c r="BF111" s="102"/>
      <c r="BI111" s="102"/>
      <c r="BL111" s="102"/>
      <c r="BO111" s="102"/>
      <c r="BR111" s="102"/>
      <c r="BU111" s="102"/>
      <c r="BX111" s="102"/>
    </row>
    <row r="112" spans="2:76" x14ac:dyDescent="0.25">
      <c r="B112" s="102"/>
      <c r="G112" s="102"/>
      <c r="J112" s="102"/>
      <c r="M112" s="102"/>
      <c r="P112" s="102"/>
      <c r="S112" s="102"/>
      <c r="V112" s="102"/>
      <c r="Y112" s="102"/>
      <c r="AB112" s="102"/>
      <c r="AE112" s="102"/>
      <c r="AH112" s="102"/>
      <c r="AK112" s="102"/>
      <c r="AN112" s="102"/>
      <c r="AQ112" s="102"/>
      <c r="AT112" s="102"/>
      <c r="AW112" s="102"/>
      <c r="AZ112" s="102"/>
      <c r="BC112" s="102"/>
      <c r="BF112" s="102"/>
      <c r="BI112" s="102"/>
      <c r="BL112" s="102"/>
      <c r="BO112" s="102"/>
      <c r="BR112" s="102"/>
      <c r="BU112" s="102"/>
      <c r="BX112" s="102"/>
    </row>
    <row r="113" spans="2:76" x14ac:dyDescent="0.25">
      <c r="B113" s="102"/>
      <c r="G113" s="102"/>
      <c r="J113" s="102"/>
      <c r="M113" s="102"/>
      <c r="P113" s="102"/>
      <c r="S113" s="102"/>
      <c r="V113" s="102"/>
      <c r="Y113" s="102"/>
      <c r="AB113" s="102"/>
      <c r="AE113" s="102"/>
      <c r="AH113" s="102"/>
      <c r="AK113" s="102"/>
      <c r="AN113" s="102"/>
      <c r="AQ113" s="102"/>
      <c r="AT113" s="102"/>
      <c r="AW113" s="102"/>
      <c r="AZ113" s="102"/>
      <c r="BC113" s="102"/>
      <c r="BF113" s="102"/>
      <c r="BI113" s="102"/>
      <c r="BL113" s="102"/>
      <c r="BO113" s="102"/>
      <c r="BR113" s="102"/>
      <c r="BU113" s="102"/>
      <c r="BX113" s="102"/>
    </row>
    <row r="114" spans="2:76" x14ac:dyDescent="0.25">
      <c r="B114" s="102"/>
      <c r="G114" s="102"/>
      <c r="J114" s="102"/>
      <c r="M114" s="102"/>
      <c r="P114" s="102"/>
      <c r="S114" s="102"/>
      <c r="V114" s="102"/>
      <c r="Y114" s="102"/>
      <c r="AB114" s="102"/>
      <c r="AE114" s="102"/>
      <c r="AH114" s="102"/>
      <c r="AK114" s="102"/>
      <c r="AN114" s="102"/>
      <c r="AQ114" s="102"/>
      <c r="AT114" s="102"/>
      <c r="AW114" s="102"/>
      <c r="AZ114" s="102"/>
      <c r="BC114" s="102"/>
      <c r="BF114" s="102"/>
      <c r="BI114" s="102"/>
      <c r="BL114" s="102"/>
      <c r="BO114" s="102"/>
      <c r="BR114" s="102"/>
      <c r="BU114" s="102"/>
      <c r="BX114" s="102"/>
    </row>
    <row r="115" spans="2:76" x14ac:dyDescent="0.25">
      <c r="B115" s="102"/>
      <c r="G115" s="102"/>
      <c r="J115" s="102"/>
      <c r="M115" s="102"/>
      <c r="P115" s="102"/>
      <c r="S115" s="102"/>
      <c r="V115" s="102"/>
      <c r="Y115" s="102"/>
      <c r="AB115" s="102"/>
      <c r="AE115" s="102"/>
      <c r="AH115" s="102"/>
      <c r="AK115" s="102"/>
      <c r="AN115" s="102"/>
      <c r="AQ115" s="102"/>
      <c r="AT115" s="102"/>
      <c r="AW115" s="102"/>
      <c r="AZ115" s="102"/>
      <c r="BC115" s="102"/>
      <c r="BF115" s="102"/>
      <c r="BI115" s="102"/>
      <c r="BL115" s="102"/>
      <c r="BO115" s="102"/>
      <c r="BR115" s="102"/>
      <c r="BU115" s="102"/>
      <c r="BX115" s="102"/>
    </row>
    <row r="116" spans="2:76" x14ac:dyDescent="0.25">
      <c r="B116" s="102"/>
      <c r="G116" s="102"/>
      <c r="J116" s="102"/>
      <c r="M116" s="102"/>
      <c r="P116" s="102"/>
      <c r="S116" s="102"/>
      <c r="V116" s="102"/>
      <c r="Y116" s="102"/>
      <c r="AB116" s="102"/>
      <c r="AE116" s="102"/>
      <c r="AH116" s="102"/>
      <c r="AK116" s="102"/>
      <c r="AN116" s="102"/>
      <c r="AQ116" s="102"/>
      <c r="AT116" s="102"/>
      <c r="AW116" s="102"/>
      <c r="AZ116" s="102"/>
      <c r="BC116" s="102"/>
      <c r="BF116" s="102"/>
      <c r="BI116" s="102"/>
      <c r="BL116" s="102"/>
      <c r="BO116" s="102"/>
      <c r="BR116" s="102"/>
      <c r="BU116" s="102"/>
      <c r="BX116" s="102"/>
    </row>
    <row r="117" spans="2:76" x14ac:dyDescent="0.25">
      <c r="B117" s="102"/>
      <c r="G117" s="102"/>
      <c r="J117" s="102"/>
      <c r="M117" s="102"/>
      <c r="P117" s="102"/>
      <c r="S117" s="102"/>
      <c r="V117" s="102"/>
      <c r="Y117" s="102"/>
      <c r="AB117" s="102"/>
      <c r="AE117" s="102"/>
      <c r="AH117" s="102"/>
      <c r="AK117" s="102"/>
      <c r="AN117" s="102"/>
      <c r="AQ117" s="102"/>
      <c r="AT117" s="102"/>
      <c r="AW117" s="102"/>
      <c r="AZ117" s="102"/>
      <c r="BC117" s="102"/>
      <c r="BF117" s="102"/>
      <c r="BI117" s="102"/>
      <c r="BL117" s="102"/>
      <c r="BO117" s="102"/>
      <c r="BR117" s="102"/>
      <c r="BU117" s="102"/>
      <c r="BX117" s="102"/>
    </row>
    <row r="118" spans="2:76" x14ac:dyDescent="0.25">
      <c r="B118" s="102"/>
      <c r="G118" s="102"/>
      <c r="J118" s="102"/>
      <c r="M118" s="102"/>
      <c r="P118" s="102"/>
      <c r="S118" s="102"/>
      <c r="V118" s="102"/>
      <c r="Y118" s="102"/>
      <c r="AB118" s="102"/>
      <c r="AE118" s="102"/>
      <c r="AH118" s="102"/>
      <c r="AK118" s="102"/>
      <c r="AN118" s="102"/>
      <c r="AQ118" s="102"/>
      <c r="AT118" s="102"/>
      <c r="AW118" s="102"/>
      <c r="AZ118" s="102"/>
      <c r="BC118" s="102"/>
      <c r="BF118" s="102"/>
      <c r="BI118" s="102"/>
      <c r="BL118" s="102"/>
      <c r="BO118" s="102"/>
      <c r="BR118" s="102"/>
      <c r="BU118" s="102"/>
      <c r="BX118" s="102"/>
    </row>
    <row r="119" spans="2:76" x14ac:dyDescent="0.25">
      <c r="B119" s="102"/>
      <c r="G119" s="102"/>
      <c r="J119" s="102"/>
      <c r="M119" s="102"/>
      <c r="P119" s="102"/>
      <c r="S119" s="102"/>
      <c r="V119" s="102"/>
      <c r="Y119" s="102"/>
      <c r="AB119" s="102"/>
      <c r="AE119" s="102"/>
      <c r="AH119" s="102"/>
      <c r="AK119" s="102"/>
      <c r="AN119" s="102"/>
      <c r="AQ119" s="102"/>
      <c r="AT119" s="102"/>
      <c r="AW119" s="102"/>
      <c r="AZ119" s="102"/>
      <c r="BC119" s="102"/>
      <c r="BF119" s="102"/>
      <c r="BI119" s="102"/>
      <c r="BL119" s="102"/>
      <c r="BO119" s="102"/>
      <c r="BR119" s="102"/>
      <c r="BU119" s="102"/>
      <c r="BX119" s="102"/>
    </row>
    <row r="120" spans="2:76" x14ac:dyDescent="0.25">
      <c r="B120" s="102"/>
      <c r="G120" s="102"/>
      <c r="J120" s="102"/>
      <c r="M120" s="102"/>
      <c r="P120" s="102"/>
      <c r="S120" s="102"/>
      <c r="V120" s="102"/>
      <c r="Y120" s="102"/>
      <c r="AB120" s="102"/>
      <c r="AE120" s="102"/>
      <c r="AH120" s="102"/>
      <c r="AK120" s="102"/>
      <c r="AN120" s="102"/>
      <c r="AQ120" s="102"/>
      <c r="AT120" s="102"/>
      <c r="AW120" s="102"/>
      <c r="AZ120" s="102"/>
      <c r="BC120" s="102"/>
      <c r="BF120" s="102"/>
      <c r="BI120" s="102"/>
      <c r="BL120" s="102"/>
      <c r="BO120" s="102"/>
      <c r="BR120" s="102"/>
      <c r="BU120" s="102"/>
      <c r="BX120" s="102"/>
    </row>
    <row r="121" spans="2:76" x14ac:dyDescent="0.25">
      <c r="B121" s="102"/>
      <c r="G121" s="102"/>
      <c r="J121" s="102"/>
      <c r="M121" s="102"/>
      <c r="P121" s="102"/>
      <c r="S121" s="102"/>
      <c r="V121" s="102"/>
      <c r="Y121" s="102"/>
      <c r="AB121" s="102"/>
      <c r="AE121" s="102"/>
      <c r="AH121" s="102"/>
      <c r="AK121" s="102"/>
      <c r="AN121" s="102"/>
      <c r="AQ121" s="102"/>
      <c r="AT121" s="102"/>
      <c r="AW121" s="102"/>
      <c r="AZ121" s="102"/>
      <c r="BC121" s="102"/>
      <c r="BF121" s="102"/>
      <c r="BI121" s="102"/>
      <c r="BL121" s="102"/>
      <c r="BO121" s="102"/>
      <c r="BR121" s="102"/>
      <c r="BU121" s="102"/>
      <c r="BX121" s="102"/>
    </row>
    <row r="122" spans="2:76" x14ac:dyDescent="0.25">
      <c r="B122" s="102"/>
      <c r="G122" s="102"/>
      <c r="J122" s="102"/>
      <c r="M122" s="102"/>
      <c r="P122" s="102"/>
      <c r="S122" s="102"/>
      <c r="V122" s="102"/>
      <c r="Y122" s="102"/>
      <c r="AB122" s="102"/>
      <c r="AE122" s="102"/>
      <c r="AH122" s="102"/>
      <c r="AK122" s="102"/>
      <c r="AN122" s="102"/>
      <c r="AQ122" s="102"/>
      <c r="AT122" s="102"/>
      <c r="AW122" s="102"/>
      <c r="AZ122" s="102"/>
      <c r="BC122" s="102"/>
      <c r="BF122" s="102"/>
      <c r="BI122" s="102"/>
      <c r="BL122" s="102"/>
      <c r="BO122" s="102"/>
      <c r="BR122" s="102"/>
      <c r="BU122" s="102"/>
      <c r="BX122" s="102"/>
    </row>
    <row r="123" spans="2:76" x14ac:dyDescent="0.25">
      <c r="B123" s="102"/>
      <c r="G123" s="102"/>
      <c r="J123" s="102"/>
      <c r="M123" s="102"/>
      <c r="P123" s="102"/>
      <c r="S123" s="102"/>
      <c r="V123" s="102"/>
      <c r="Y123" s="102"/>
      <c r="AB123" s="102"/>
      <c r="AE123" s="102"/>
      <c r="AH123" s="102"/>
      <c r="AK123" s="102"/>
      <c r="AN123" s="102"/>
      <c r="AQ123" s="102"/>
      <c r="AT123" s="102"/>
      <c r="AW123" s="102"/>
      <c r="AZ123" s="102"/>
      <c r="BC123" s="102"/>
      <c r="BF123" s="102"/>
      <c r="BI123" s="102"/>
      <c r="BL123" s="102"/>
      <c r="BO123" s="102"/>
      <c r="BR123" s="102"/>
      <c r="BU123" s="102"/>
      <c r="BX123" s="102"/>
    </row>
    <row r="124" spans="2:76" x14ac:dyDescent="0.25">
      <c r="B124" s="102"/>
      <c r="G124" s="102"/>
      <c r="J124" s="102"/>
      <c r="M124" s="102"/>
      <c r="P124" s="102"/>
      <c r="S124" s="102"/>
      <c r="V124" s="102"/>
      <c r="Y124" s="102"/>
      <c r="AB124" s="102"/>
      <c r="AE124" s="102"/>
      <c r="AH124" s="102"/>
      <c r="AK124" s="102"/>
      <c r="AN124" s="102"/>
      <c r="AQ124" s="102"/>
      <c r="AT124" s="102"/>
      <c r="AW124" s="102"/>
      <c r="AZ124" s="102"/>
      <c r="BC124" s="102"/>
      <c r="BF124" s="102"/>
      <c r="BI124" s="102"/>
      <c r="BL124" s="102"/>
      <c r="BO124" s="102"/>
      <c r="BR124" s="102"/>
      <c r="BU124" s="102"/>
      <c r="BX124" s="102"/>
    </row>
    <row r="125" spans="2:76" x14ac:dyDescent="0.25">
      <c r="B125" s="102"/>
      <c r="G125" s="102"/>
      <c r="J125" s="102"/>
      <c r="M125" s="102"/>
      <c r="P125" s="102"/>
      <c r="S125" s="102"/>
      <c r="V125" s="102"/>
      <c r="Y125" s="102"/>
      <c r="AB125" s="102"/>
      <c r="AE125" s="102"/>
      <c r="AH125" s="102"/>
      <c r="AK125" s="102"/>
      <c r="AN125" s="102"/>
      <c r="AQ125" s="102"/>
      <c r="AT125" s="102"/>
      <c r="AW125" s="102"/>
      <c r="AZ125" s="102"/>
      <c r="BC125" s="102"/>
      <c r="BF125" s="102"/>
      <c r="BI125" s="102"/>
      <c r="BL125" s="102"/>
      <c r="BO125" s="102"/>
      <c r="BR125" s="102"/>
      <c r="BU125" s="102"/>
      <c r="BX125" s="102"/>
    </row>
    <row r="126" spans="2:76" x14ac:dyDescent="0.25">
      <c r="B126" s="102"/>
      <c r="G126" s="102"/>
      <c r="J126" s="102"/>
      <c r="M126" s="102"/>
      <c r="P126" s="102"/>
      <c r="S126" s="102"/>
      <c r="V126" s="102"/>
      <c r="Y126" s="102"/>
      <c r="AB126" s="102"/>
      <c r="AE126" s="102"/>
      <c r="AH126" s="102"/>
      <c r="AK126" s="102"/>
      <c r="AN126" s="102"/>
      <c r="AQ126" s="102"/>
      <c r="AT126" s="102"/>
      <c r="AW126" s="102"/>
      <c r="AZ126" s="102"/>
      <c r="BC126" s="102"/>
      <c r="BF126" s="102"/>
      <c r="BI126" s="102"/>
      <c r="BL126" s="102"/>
      <c r="BO126" s="102"/>
      <c r="BR126" s="102"/>
      <c r="BU126" s="102"/>
      <c r="BX126" s="102"/>
    </row>
    <row r="127" spans="2:76" x14ac:dyDescent="0.25">
      <c r="B127" s="102"/>
      <c r="G127" s="102"/>
      <c r="J127" s="102"/>
      <c r="M127" s="102"/>
      <c r="P127" s="102"/>
      <c r="S127" s="102"/>
      <c r="V127" s="102"/>
      <c r="Y127" s="102"/>
      <c r="AB127" s="102"/>
      <c r="AE127" s="102"/>
      <c r="AH127" s="102"/>
      <c r="AK127" s="102"/>
      <c r="AN127" s="102"/>
      <c r="AQ127" s="102"/>
      <c r="AT127" s="102"/>
      <c r="AW127" s="102"/>
      <c r="AZ127" s="102"/>
      <c r="BC127" s="102"/>
      <c r="BF127" s="102"/>
      <c r="BI127" s="102"/>
      <c r="BL127" s="102"/>
      <c r="BO127" s="102"/>
      <c r="BR127" s="102"/>
      <c r="BU127" s="102"/>
      <c r="BX127" s="102"/>
    </row>
    <row r="128" spans="2:76" x14ac:dyDescent="0.25">
      <c r="B128" s="102"/>
      <c r="G128" s="102"/>
      <c r="J128" s="102"/>
      <c r="M128" s="102"/>
      <c r="P128" s="102"/>
      <c r="S128" s="102"/>
      <c r="V128" s="102"/>
      <c r="Y128" s="102"/>
      <c r="AB128" s="102"/>
      <c r="AE128" s="102"/>
      <c r="AH128" s="102"/>
      <c r="AK128" s="102"/>
      <c r="AN128" s="102"/>
      <c r="AQ128" s="102"/>
      <c r="AT128" s="102"/>
      <c r="AW128" s="102"/>
      <c r="AZ128" s="102"/>
      <c r="BC128" s="102"/>
      <c r="BF128" s="102"/>
      <c r="BI128" s="102"/>
      <c r="BL128" s="102"/>
      <c r="BO128" s="102"/>
      <c r="BR128" s="102"/>
      <c r="BU128" s="102"/>
      <c r="BX128" s="102"/>
    </row>
    <row r="129" spans="2:76" x14ac:dyDescent="0.25">
      <c r="B129" s="102"/>
      <c r="G129" s="102"/>
      <c r="J129" s="102"/>
      <c r="M129" s="102"/>
      <c r="P129" s="102"/>
      <c r="S129" s="102"/>
      <c r="V129" s="102"/>
      <c r="Y129" s="102"/>
      <c r="AB129" s="102"/>
      <c r="AE129" s="102"/>
      <c r="AH129" s="102"/>
      <c r="AK129" s="102"/>
      <c r="AN129" s="102"/>
      <c r="AQ129" s="102"/>
      <c r="AT129" s="102"/>
      <c r="AW129" s="102"/>
      <c r="AZ129" s="102"/>
      <c r="BC129" s="102"/>
      <c r="BF129" s="102"/>
      <c r="BI129" s="102"/>
      <c r="BL129" s="102"/>
      <c r="BO129" s="102"/>
      <c r="BR129" s="102"/>
      <c r="BU129" s="102"/>
      <c r="BX129" s="102"/>
    </row>
    <row r="130" spans="2:76" x14ac:dyDescent="0.25">
      <c r="B130" s="102"/>
      <c r="G130" s="102"/>
      <c r="J130" s="102"/>
      <c r="M130" s="102"/>
      <c r="P130" s="102"/>
      <c r="S130" s="102"/>
      <c r="V130" s="102"/>
      <c r="Y130" s="102"/>
      <c r="AB130" s="102"/>
      <c r="AE130" s="102"/>
      <c r="AH130" s="102"/>
      <c r="AK130" s="102"/>
      <c r="AN130" s="102"/>
      <c r="AQ130" s="102"/>
      <c r="AT130" s="102"/>
      <c r="AW130" s="102"/>
      <c r="AZ130" s="102"/>
      <c r="BC130" s="102"/>
      <c r="BF130" s="102"/>
      <c r="BI130" s="102"/>
      <c r="BL130" s="102"/>
      <c r="BO130" s="102"/>
      <c r="BR130" s="102"/>
      <c r="BU130" s="102"/>
      <c r="BX130" s="102"/>
    </row>
    <row r="131" spans="2:76" x14ac:dyDescent="0.25">
      <c r="B131" s="102"/>
      <c r="G131" s="102"/>
      <c r="J131" s="102"/>
      <c r="M131" s="102"/>
      <c r="P131" s="102"/>
      <c r="S131" s="102"/>
      <c r="V131" s="102"/>
      <c r="Y131" s="102"/>
      <c r="AB131" s="102"/>
      <c r="AE131" s="102"/>
      <c r="AH131" s="102"/>
      <c r="AK131" s="102"/>
      <c r="AN131" s="102"/>
      <c r="AQ131" s="102"/>
      <c r="AT131" s="102"/>
      <c r="AW131" s="102"/>
      <c r="AZ131" s="102"/>
      <c r="BC131" s="102"/>
      <c r="BF131" s="102"/>
      <c r="BI131" s="102"/>
      <c r="BL131" s="102"/>
      <c r="BO131" s="102"/>
      <c r="BR131" s="102"/>
      <c r="BU131" s="102"/>
      <c r="BX131" s="102"/>
    </row>
    <row r="132" spans="2:76" x14ac:dyDescent="0.25">
      <c r="B132" s="102"/>
      <c r="G132" s="102"/>
      <c r="J132" s="102"/>
      <c r="M132" s="102"/>
      <c r="P132" s="102"/>
      <c r="S132" s="102"/>
      <c r="V132" s="102"/>
      <c r="Y132" s="102"/>
      <c r="AB132" s="102"/>
      <c r="AE132" s="102"/>
      <c r="AH132" s="102"/>
      <c r="AK132" s="102"/>
      <c r="AN132" s="102"/>
      <c r="AQ132" s="102"/>
      <c r="AT132" s="102"/>
      <c r="AW132" s="102"/>
      <c r="AZ132" s="102"/>
      <c r="BC132" s="102"/>
      <c r="BF132" s="102"/>
      <c r="BI132" s="102"/>
      <c r="BL132" s="102"/>
      <c r="BO132" s="102"/>
      <c r="BR132" s="102"/>
      <c r="BU132" s="102"/>
      <c r="BX132" s="102"/>
    </row>
    <row r="133" spans="2:76" x14ac:dyDescent="0.25">
      <c r="B133" s="102"/>
      <c r="G133" s="102"/>
      <c r="J133" s="102"/>
      <c r="M133" s="102"/>
      <c r="P133" s="102"/>
      <c r="S133" s="102"/>
      <c r="V133" s="102"/>
      <c r="Y133" s="102"/>
      <c r="AB133" s="102"/>
      <c r="AE133" s="102"/>
      <c r="AH133" s="102"/>
      <c r="AK133" s="102"/>
      <c r="AN133" s="102"/>
      <c r="AQ133" s="102"/>
      <c r="AT133" s="102"/>
      <c r="AW133" s="102"/>
      <c r="AZ133" s="102"/>
      <c r="BC133" s="102"/>
      <c r="BF133" s="102"/>
      <c r="BI133" s="102"/>
      <c r="BL133" s="102"/>
      <c r="BO133" s="102"/>
      <c r="BR133" s="102"/>
      <c r="BU133" s="102"/>
      <c r="BX133" s="102"/>
    </row>
    <row r="134" spans="2:76" x14ac:dyDescent="0.25">
      <c r="B134" s="102"/>
      <c r="G134" s="102"/>
      <c r="J134" s="102"/>
      <c r="M134" s="102"/>
      <c r="P134" s="102"/>
      <c r="S134" s="102"/>
      <c r="V134" s="102"/>
      <c r="Y134" s="102"/>
      <c r="AB134" s="102"/>
      <c r="AE134" s="102"/>
      <c r="AH134" s="102"/>
      <c r="AK134" s="102"/>
      <c r="AN134" s="102"/>
      <c r="AQ134" s="102"/>
      <c r="AT134" s="102"/>
      <c r="AW134" s="102"/>
      <c r="AZ134" s="102"/>
      <c r="BC134" s="102"/>
      <c r="BF134" s="102"/>
      <c r="BI134" s="102"/>
      <c r="BL134" s="102"/>
      <c r="BO134" s="102"/>
      <c r="BR134" s="102"/>
      <c r="BU134" s="102"/>
      <c r="BX134" s="102"/>
    </row>
    <row r="135" spans="2:76" x14ac:dyDescent="0.25">
      <c r="B135" s="102"/>
      <c r="G135" s="102"/>
      <c r="J135" s="102"/>
      <c r="M135" s="102"/>
      <c r="P135" s="102"/>
      <c r="S135" s="102"/>
      <c r="V135" s="102"/>
      <c r="Y135" s="102"/>
      <c r="AB135" s="102"/>
      <c r="AE135" s="102"/>
      <c r="AH135" s="102"/>
      <c r="AK135" s="102"/>
      <c r="AN135" s="102"/>
      <c r="AQ135" s="102"/>
      <c r="AT135" s="102"/>
      <c r="AW135" s="102"/>
      <c r="AZ135" s="102"/>
      <c r="BC135" s="102"/>
      <c r="BF135" s="102"/>
      <c r="BI135" s="102"/>
      <c r="BL135" s="102"/>
      <c r="BO135" s="102"/>
      <c r="BR135" s="102"/>
      <c r="BU135" s="102"/>
      <c r="BX135" s="102"/>
    </row>
    <row r="136" spans="2:76" x14ac:dyDescent="0.25">
      <c r="B136" s="102"/>
      <c r="G136" s="102"/>
      <c r="J136" s="102"/>
      <c r="M136" s="102"/>
      <c r="P136" s="102"/>
      <c r="S136" s="102"/>
      <c r="V136" s="102"/>
      <c r="Y136" s="102"/>
      <c r="AB136" s="102"/>
      <c r="AE136" s="102"/>
      <c r="AH136" s="102"/>
      <c r="AK136" s="102"/>
      <c r="AN136" s="102"/>
      <c r="AQ136" s="102"/>
      <c r="AT136" s="102"/>
      <c r="AW136" s="102"/>
      <c r="AZ136" s="102"/>
      <c r="BC136" s="102"/>
      <c r="BF136" s="102"/>
      <c r="BI136" s="102"/>
      <c r="BL136" s="102"/>
      <c r="BO136" s="102"/>
      <c r="BR136" s="102"/>
      <c r="BU136" s="102"/>
      <c r="BX136" s="102"/>
    </row>
    <row r="137" spans="2:76" x14ac:dyDescent="0.25">
      <c r="B137" s="102"/>
      <c r="G137" s="102"/>
      <c r="J137" s="102"/>
      <c r="M137" s="102"/>
      <c r="P137" s="102"/>
      <c r="S137" s="102"/>
      <c r="V137" s="102"/>
      <c r="Y137" s="102"/>
      <c r="AB137" s="102"/>
      <c r="AE137" s="102"/>
      <c r="AH137" s="102"/>
      <c r="AK137" s="102"/>
      <c r="AN137" s="102"/>
      <c r="AQ137" s="102"/>
      <c r="AT137" s="102"/>
      <c r="AW137" s="102"/>
      <c r="AZ137" s="102"/>
      <c r="BC137" s="102"/>
      <c r="BF137" s="102"/>
      <c r="BI137" s="102"/>
      <c r="BL137" s="102"/>
      <c r="BO137" s="102"/>
      <c r="BR137" s="102"/>
      <c r="BU137" s="102"/>
      <c r="BX137" s="102"/>
    </row>
    <row r="138" spans="2:76" x14ac:dyDescent="0.25">
      <c r="B138" s="102"/>
      <c r="G138" s="102"/>
      <c r="J138" s="102"/>
      <c r="M138" s="102"/>
      <c r="P138" s="102"/>
      <c r="S138" s="102"/>
      <c r="V138" s="102"/>
      <c r="Y138" s="102"/>
      <c r="AB138" s="102"/>
      <c r="AE138" s="102"/>
      <c r="AH138" s="102"/>
      <c r="AK138" s="102"/>
      <c r="AN138" s="102"/>
      <c r="AQ138" s="102"/>
      <c r="AT138" s="102"/>
      <c r="AW138" s="102"/>
      <c r="AZ138" s="102"/>
      <c r="BC138" s="102"/>
      <c r="BF138" s="102"/>
      <c r="BI138" s="102"/>
      <c r="BL138" s="102"/>
      <c r="BO138" s="102"/>
      <c r="BR138" s="102"/>
      <c r="BU138" s="102"/>
      <c r="BX138" s="102"/>
    </row>
    <row r="139" spans="2:76" x14ac:dyDescent="0.25">
      <c r="B139" s="102"/>
      <c r="G139" s="102"/>
      <c r="J139" s="102"/>
      <c r="M139" s="102"/>
      <c r="P139" s="102"/>
      <c r="S139" s="102"/>
      <c r="V139" s="102"/>
      <c r="Y139" s="102"/>
      <c r="AB139" s="102"/>
      <c r="AE139" s="102"/>
      <c r="AH139" s="102"/>
      <c r="AK139" s="102"/>
      <c r="AN139" s="102"/>
      <c r="AQ139" s="102"/>
      <c r="AT139" s="102"/>
      <c r="AW139" s="102"/>
      <c r="AZ139" s="102"/>
      <c r="BC139" s="102"/>
      <c r="BF139" s="102"/>
      <c r="BI139" s="102"/>
      <c r="BL139" s="102"/>
      <c r="BO139" s="102"/>
      <c r="BR139" s="102"/>
      <c r="BU139" s="102"/>
      <c r="BX139" s="102"/>
    </row>
    <row r="140" spans="2:76" x14ac:dyDescent="0.25">
      <c r="B140" s="102"/>
      <c r="G140" s="102"/>
      <c r="J140" s="102"/>
      <c r="M140" s="102"/>
      <c r="P140" s="102"/>
      <c r="S140" s="102"/>
      <c r="V140" s="102"/>
      <c r="Y140" s="102"/>
      <c r="AB140" s="102"/>
      <c r="AE140" s="102"/>
      <c r="AH140" s="102"/>
      <c r="AK140" s="102"/>
      <c r="AN140" s="102"/>
      <c r="AQ140" s="102"/>
      <c r="AT140" s="102"/>
      <c r="AW140" s="102"/>
      <c r="AZ140" s="102"/>
      <c r="BC140" s="102"/>
      <c r="BF140" s="102"/>
      <c r="BI140" s="102"/>
      <c r="BL140" s="102"/>
      <c r="BO140" s="102"/>
      <c r="BR140" s="102"/>
      <c r="BU140" s="102"/>
      <c r="BX140" s="102"/>
    </row>
    <row r="141" spans="2:76" x14ac:dyDescent="0.25">
      <c r="B141" s="102"/>
      <c r="G141" s="102"/>
      <c r="J141" s="102"/>
      <c r="M141" s="102"/>
      <c r="P141" s="102"/>
      <c r="S141" s="102"/>
      <c r="V141" s="102"/>
      <c r="Y141" s="102"/>
      <c r="AB141" s="102"/>
      <c r="AE141" s="102"/>
      <c r="AH141" s="102"/>
      <c r="AK141" s="102"/>
      <c r="AN141" s="102"/>
      <c r="AQ141" s="102"/>
      <c r="AT141" s="102"/>
      <c r="AW141" s="102"/>
      <c r="AZ141" s="102"/>
      <c r="BC141" s="102"/>
      <c r="BF141" s="102"/>
      <c r="BI141" s="102"/>
      <c r="BL141" s="102"/>
      <c r="BO141" s="102"/>
      <c r="BR141" s="102"/>
      <c r="BU141" s="102"/>
      <c r="BX141" s="102"/>
    </row>
    <row r="142" spans="2:76" x14ac:dyDescent="0.25">
      <c r="B142" s="102"/>
      <c r="G142" s="102"/>
      <c r="J142" s="102"/>
      <c r="M142" s="102"/>
      <c r="P142" s="102"/>
      <c r="S142" s="102"/>
      <c r="V142" s="102"/>
      <c r="Y142" s="102"/>
      <c r="AB142" s="102"/>
      <c r="AE142" s="102"/>
      <c r="AH142" s="102"/>
      <c r="AK142" s="102"/>
      <c r="AN142" s="102"/>
      <c r="AQ142" s="102"/>
      <c r="AT142" s="102"/>
      <c r="AW142" s="102"/>
      <c r="AZ142" s="102"/>
      <c r="BC142" s="102"/>
      <c r="BF142" s="102"/>
      <c r="BI142" s="102"/>
      <c r="BL142" s="102"/>
      <c r="BO142" s="102"/>
      <c r="BR142" s="102"/>
      <c r="BU142" s="102"/>
      <c r="BX142" s="102"/>
    </row>
    <row r="143" spans="2:76" x14ac:dyDescent="0.25">
      <c r="B143" s="102"/>
      <c r="G143" s="102"/>
      <c r="J143" s="102"/>
      <c r="M143" s="102"/>
      <c r="P143" s="102"/>
      <c r="S143" s="102"/>
      <c r="V143" s="102"/>
      <c r="Y143" s="102"/>
      <c r="AB143" s="102"/>
      <c r="AE143" s="102"/>
      <c r="AH143" s="102"/>
      <c r="AK143" s="102"/>
      <c r="AN143" s="102"/>
      <c r="AQ143" s="102"/>
      <c r="AT143" s="102"/>
      <c r="AW143" s="102"/>
      <c r="AZ143" s="102"/>
      <c r="BC143" s="102"/>
      <c r="BF143" s="102"/>
      <c r="BI143" s="102"/>
      <c r="BL143" s="102"/>
      <c r="BO143" s="102"/>
      <c r="BR143" s="102"/>
      <c r="BU143" s="102"/>
      <c r="BX143" s="102"/>
    </row>
    <row r="144" spans="2:76" x14ac:dyDescent="0.25">
      <c r="B144" s="102"/>
      <c r="G144" s="102"/>
      <c r="J144" s="102"/>
      <c r="M144" s="102"/>
      <c r="P144" s="102"/>
      <c r="S144" s="102"/>
      <c r="V144" s="102"/>
      <c r="Y144" s="102"/>
      <c r="AB144" s="102"/>
      <c r="AE144" s="102"/>
      <c r="AH144" s="102"/>
      <c r="AK144" s="102"/>
      <c r="AN144" s="102"/>
      <c r="AQ144" s="102"/>
      <c r="AT144" s="102"/>
      <c r="AW144" s="102"/>
      <c r="AZ144" s="102"/>
      <c r="BC144" s="102"/>
      <c r="BF144" s="102"/>
      <c r="BI144" s="102"/>
      <c r="BL144" s="102"/>
      <c r="BO144" s="102"/>
      <c r="BR144" s="102"/>
      <c r="BU144" s="102"/>
      <c r="BX144" s="102"/>
    </row>
    <row r="145" spans="2:76" x14ac:dyDescent="0.25">
      <c r="B145" s="102"/>
      <c r="G145" s="102"/>
      <c r="J145" s="102"/>
      <c r="M145" s="102"/>
      <c r="P145" s="102"/>
      <c r="S145" s="102"/>
      <c r="V145" s="102"/>
      <c r="Y145" s="102"/>
      <c r="AB145" s="102"/>
      <c r="AE145" s="102"/>
      <c r="AH145" s="102"/>
      <c r="AK145" s="102"/>
      <c r="AN145" s="102"/>
      <c r="AQ145" s="102"/>
      <c r="AT145" s="102"/>
      <c r="AW145" s="102"/>
      <c r="AZ145" s="102"/>
      <c r="BC145" s="102"/>
      <c r="BF145" s="102"/>
      <c r="BI145" s="102"/>
      <c r="BL145" s="102"/>
      <c r="BO145" s="102"/>
      <c r="BR145" s="102"/>
      <c r="BU145" s="102"/>
      <c r="BX145" s="102"/>
    </row>
    <row r="146" spans="2:76" x14ac:dyDescent="0.25">
      <c r="B146" s="102"/>
      <c r="G146" s="102"/>
      <c r="J146" s="102"/>
      <c r="M146" s="102"/>
      <c r="P146" s="102"/>
      <c r="S146" s="102"/>
      <c r="V146" s="102"/>
      <c r="Y146" s="102"/>
      <c r="AB146" s="102"/>
      <c r="AE146" s="102"/>
      <c r="AH146" s="102"/>
      <c r="AK146" s="102"/>
      <c r="AN146" s="102"/>
      <c r="AQ146" s="102"/>
      <c r="AT146" s="102"/>
      <c r="AW146" s="102"/>
      <c r="AZ146" s="102"/>
      <c r="BC146" s="102"/>
      <c r="BF146" s="102"/>
      <c r="BI146" s="102"/>
      <c r="BL146" s="102"/>
      <c r="BO146" s="102"/>
      <c r="BR146" s="102"/>
      <c r="BU146" s="102"/>
      <c r="BX146" s="102"/>
    </row>
    <row r="147" spans="2:76" x14ac:dyDescent="0.25">
      <c r="B147" s="102"/>
      <c r="G147" s="102"/>
      <c r="J147" s="102"/>
      <c r="M147" s="102"/>
      <c r="P147" s="102"/>
      <c r="S147" s="102"/>
      <c r="V147" s="102"/>
      <c r="Y147" s="102"/>
      <c r="AB147" s="102"/>
      <c r="AE147" s="102"/>
      <c r="AH147" s="102"/>
      <c r="AK147" s="102"/>
      <c r="AN147" s="102"/>
      <c r="AQ147" s="102"/>
      <c r="AT147" s="102"/>
      <c r="AW147" s="102"/>
      <c r="AZ147" s="102"/>
      <c r="BC147" s="102"/>
      <c r="BF147" s="102"/>
      <c r="BI147" s="102"/>
      <c r="BL147" s="102"/>
      <c r="BO147" s="102"/>
      <c r="BR147" s="102"/>
      <c r="BU147" s="102"/>
      <c r="BX147" s="102"/>
    </row>
    <row r="148" spans="2:76" x14ac:dyDescent="0.25">
      <c r="B148" s="102"/>
      <c r="G148" s="102"/>
      <c r="J148" s="102"/>
      <c r="M148" s="102"/>
      <c r="P148" s="102"/>
      <c r="S148" s="102"/>
      <c r="V148" s="102"/>
      <c r="Y148" s="102"/>
      <c r="AB148" s="102"/>
      <c r="AE148" s="102"/>
      <c r="AH148" s="102"/>
      <c r="AK148" s="102"/>
      <c r="AN148" s="102"/>
      <c r="AQ148" s="102"/>
      <c r="AT148" s="102"/>
      <c r="AW148" s="102"/>
      <c r="AZ148" s="102"/>
      <c r="BC148" s="102"/>
      <c r="BF148" s="102"/>
      <c r="BI148" s="102"/>
      <c r="BL148" s="102"/>
      <c r="BO148" s="102"/>
      <c r="BR148" s="102"/>
      <c r="BU148" s="102"/>
      <c r="BX148" s="102"/>
    </row>
    <row r="149" spans="2:76" x14ac:dyDescent="0.25">
      <c r="B149" s="102"/>
      <c r="G149" s="102"/>
      <c r="J149" s="102"/>
      <c r="M149" s="102"/>
      <c r="P149" s="102"/>
      <c r="S149" s="102"/>
      <c r="V149" s="102"/>
      <c r="Y149" s="102"/>
      <c r="AB149" s="102"/>
      <c r="AE149" s="102"/>
      <c r="AH149" s="102"/>
      <c r="AK149" s="102"/>
      <c r="AN149" s="102"/>
      <c r="AQ149" s="102"/>
      <c r="AT149" s="102"/>
      <c r="AW149" s="102"/>
      <c r="AZ149" s="102"/>
      <c r="BC149" s="102"/>
      <c r="BF149" s="102"/>
      <c r="BI149" s="102"/>
      <c r="BL149" s="102"/>
      <c r="BO149" s="102"/>
      <c r="BR149" s="102"/>
      <c r="BU149" s="102"/>
      <c r="BX149" s="102"/>
    </row>
    <row r="150" spans="2:76" x14ac:dyDescent="0.25">
      <c r="B150" s="102"/>
      <c r="G150" s="102"/>
      <c r="J150" s="102"/>
      <c r="M150" s="102"/>
      <c r="P150" s="102"/>
      <c r="S150" s="102"/>
      <c r="V150" s="102"/>
      <c r="Y150" s="102"/>
      <c r="AB150" s="102"/>
      <c r="AE150" s="102"/>
      <c r="AH150" s="102"/>
      <c r="AK150" s="102"/>
      <c r="AN150" s="102"/>
      <c r="AQ150" s="102"/>
      <c r="AT150" s="102"/>
      <c r="AW150" s="102"/>
      <c r="AZ150" s="102"/>
      <c r="BC150" s="102"/>
      <c r="BF150" s="102"/>
      <c r="BI150" s="102"/>
      <c r="BL150" s="102"/>
      <c r="BO150" s="102"/>
      <c r="BR150" s="102"/>
      <c r="BU150" s="102"/>
      <c r="BX150" s="102"/>
    </row>
    <row r="151" spans="2:76" x14ac:dyDescent="0.25">
      <c r="B151" s="102"/>
      <c r="G151" s="102"/>
      <c r="J151" s="102"/>
      <c r="M151" s="102"/>
      <c r="P151" s="102"/>
      <c r="S151" s="102"/>
      <c r="V151" s="102"/>
      <c r="Y151" s="102"/>
      <c r="AB151" s="102"/>
      <c r="AE151" s="102"/>
      <c r="AH151" s="102"/>
      <c r="AK151" s="102"/>
      <c r="AN151" s="102"/>
      <c r="AQ151" s="102"/>
      <c r="AT151" s="102"/>
      <c r="AW151" s="102"/>
      <c r="AZ151" s="102"/>
      <c r="BC151" s="102"/>
      <c r="BF151" s="102"/>
      <c r="BI151" s="102"/>
      <c r="BL151" s="102"/>
      <c r="BO151" s="102"/>
      <c r="BR151" s="102"/>
      <c r="BU151" s="102"/>
      <c r="BX151" s="102"/>
    </row>
    <row r="152" spans="2:76" x14ac:dyDescent="0.25">
      <c r="B152" s="102"/>
      <c r="G152" s="102"/>
      <c r="J152" s="102"/>
      <c r="M152" s="102"/>
      <c r="P152" s="102"/>
      <c r="S152" s="102"/>
      <c r="V152" s="102"/>
      <c r="Y152" s="102"/>
      <c r="AB152" s="102"/>
      <c r="AE152" s="102"/>
      <c r="AH152" s="102"/>
      <c r="AK152" s="102"/>
      <c r="AN152" s="102"/>
      <c r="AQ152" s="102"/>
      <c r="AT152" s="102"/>
      <c r="AW152" s="102"/>
      <c r="AZ152" s="102"/>
      <c r="BC152" s="102"/>
      <c r="BF152" s="102"/>
      <c r="BI152" s="102"/>
      <c r="BL152" s="102"/>
      <c r="BO152" s="102"/>
      <c r="BR152" s="102"/>
      <c r="BU152" s="102"/>
      <c r="BX152" s="102"/>
    </row>
    <row r="153" spans="2:76" x14ac:dyDescent="0.25">
      <c r="B153" s="102"/>
      <c r="G153" s="102"/>
      <c r="J153" s="102"/>
      <c r="M153" s="102"/>
      <c r="P153" s="102"/>
      <c r="S153" s="102"/>
      <c r="V153" s="102"/>
      <c r="Y153" s="102"/>
      <c r="AB153" s="102"/>
      <c r="AE153" s="102"/>
      <c r="AH153" s="102"/>
      <c r="AK153" s="102"/>
      <c r="AN153" s="102"/>
      <c r="AQ153" s="102"/>
      <c r="AT153" s="102"/>
      <c r="AW153" s="102"/>
      <c r="AZ153" s="102"/>
      <c r="BC153" s="102"/>
      <c r="BF153" s="102"/>
      <c r="BI153" s="102"/>
      <c r="BL153" s="102"/>
      <c r="BO153" s="102"/>
      <c r="BR153" s="102"/>
      <c r="BU153" s="102"/>
      <c r="BX153" s="102"/>
    </row>
    <row r="154" spans="2:76" x14ac:dyDescent="0.25">
      <c r="B154" s="102"/>
      <c r="G154" s="102"/>
      <c r="J154" s="102"/>
      <c r="M154" s="102"/>
      <c r="P154" s="102"/>
      <c r="S154" s="102"/>
      <c r="V154" s="102"/>
      <c r="Y154" s="102"/>
      <c r="AB154" s="102"/>
      <c r="AE154" s="102"/>
      <c r="AH154" s="102"/>
      <c r="AK154" s="102"/>
      <c r="AN154" s="102"/>
      <c r="AQ154" s="102"/>
      <c r="AT154" s="102"/>
      <c r="AW154" s="102"/>
      <c r="AZ154" s="102"/>
      <c r="BC154" s="102"/>
      <c r="BF154" s="102"/>
      <c r="BI154" s="102"/>
      <c r="BL154" s="102"/>
      <c r="BO154" s="102"/>
      <c r="BR154" s="102"/>
      <c r="BU154" s="102"/>
      <c r="BX154" s="102"/>
    </row>
    <row r="155" spans="2:76" x14ac:dyDescent="0.25">
      <c r="B155" s="102"/>
      <c r="G155" s="102"/>
      <c r="J155" s="102"/>
      <c r="M155" s="102"/>
      <c r="P155" s="102"/>
      <c r="S155" s="102"/>
      <c r="V155" s="102"/>
      <c r="Y155" s="102"/>
      <c r="AB155" s="102"/>
      <c r="AE155" s="102"/>
      <c r="AH155" s="102"/>
      <c r="AK155" s="102"/>
      <c r="AN155" s="102"/>
      <c r="AQ155" s="102"/>
      <c r="AT155" s="102"/>
      <c r="AW155" s="102"/>
      <c r="AZ155" s="102"/>
      <c r="BC155" s="102"/>
      <c r="BF155" s="102"/>
      <c r="BI155" s="102"/>
      <c r="BL155" s="102"/>
      <c r="BO155" s="102"/>
      <c r="BR155" s="102"/>
      <c r="BU155" s="102"/>
      <c r="BX155" s="102"/>
    </row>
    <row r="156" spans="2:76" x14ac:dyDescent="0.25">
      <c r="B156" s="102"/>
      <c r="G156" s="102"/>
      <c r="J156" s="102"/>
      <c r="M156" s="102"/>
      <c r="P156" s="102"/>
      <c r="S156" s="102"/>
      <c r="V156" s="102"/>
      <c r="Y156" s="102"/>
      <c r="AB156" s="102"/>
      <c r="AE156" s="102"/>
      <c r="AH156" s="102"/>
      <c r="AK156" s="102"/>
      <c r="AN156" s="102"/>
      <c r="AQ156" s="102"/>
      <c r="AT156" s="102"/>
      <c r="AW156" s="102"/>
      <c r="AZ156" s="102"/>
      <c r="BC156" s="102"/>
      <c r="BF156" s="102"/>
      <c r="BI156" s="102"/>
      <c r="BL156" s="102"/>
      <c r="BO156" s="102"/>
      <c r="BR156" s="102"/>
      <c r="BU156" s="102"/>
      <c r="BX156" s="102"/>
    </row>
    <row r="157" spans="2:76" x14ac:dyDescent="0.25">
      <c r="B157" s="102"/>
      <c r="G157" s="102"/>
      <c r="J157" s="102"/>
      <c r="M157" s="102"/>
      <c r="P157" s="102"/>
      <c r="S157" s="102"/>
      <c r="V157" s="102"/>
      <c r="Y157" s="102"/>
      <c r="AB157" s="102"/>
      <c r="AE157" s="102"/>
      <c r="AH157" s="102"/>
      <c r="AK157" s="102"/>
      <c r="AN157" s="102"/>
      <c r="AQ157" s="102"/>
      <c r="AT157" s="102"/>
      <c r="AW157" s="102"/>
      <c r="AZ157" s="102"/>
      <c r="BC157" s="102"/>
      <c r="BF157" s="102"/>
      <c r="BI157" s="102"/>
      <c r="BL157" s="102"/>
      <c r="BO157" s="102"/>
      <c r="BR157" s="102"/>
      <c r="BU157" s="102"/>
      <c r="BX157" s="102"/>
    </row>
    <row r="158" spans="2:76" x14ac:dyDescent="0.25">
      <c r="B158" s="102"/>
      <c r="G158" s="102"/>
      <c r="J158" s="102"/>
      <c r="M158" s="102"/>
      <c r="P158" s="102"/>
      <c r="S158" s="102"/>
      <c r="V158" s="102"/>
      <c r="Y158" s="102"/>
      <c r="AB158" s="102"/>
      <c r="AE158" s="102"/>
      <c r="AH158" s="102"/>
      <c r="AK158" s="102"/>
      <c r="AN158" s="102"/>
      <c r="AQ158" s="102"/>
      <c r="AT158" s="102"/>
      <c r="AW158" s="102"/>
      <c r="AZ158" s="102"/>
      <c r="BC158" s="102"/>
      <c r="BF158" s="102"/>
      <c r="BI158" s="102"/>
      <c r="BL158" s="102"/>
      <c r="BO158" s="102"/>
      <c r="BR158" s="102"/>
      <c r="BU158" s="102"/>
      <c r="BX158" s="102"/>
    </row>
    <row r="159" spans="2:76" x14ac:dyDescent="0.25">
      <c r="B159" s="102"/>
      <c r="G159" s="102"/>
      <c r="J159" s="102"/>
      <c r="M159" s="102"/>
      <c r="P159" s="102"/>
      <c r="S159" s="102"/>
      <c r="V159" s="102"/>
      <c r="Y159" s="102"/>
      <c r="AB159" s="102"/>
      <c r="AE159" s="102"/>
      <c r="AH159" s="102"/>
      <c r="AK159" s="102"/>
      <c r="AN159" s="102"/>
      <c r="AQ159" s="102"/>
      <c r="AT159" s="102"/>
      <c r="AW159" s="102"/>
      <c r="AZ159" s="102"/>
      <c r="BC159" s="102"/>
      <c r="BF159" s="102"/>
      <c r="BI159" s="102"/>
      <c r="BL159" s="102"/>
      <c r="BO159" s="102"/>
      <c r="BR159" s="102"/>
      <c r="BU159" s="102"/>
      <c r="BX159" s="102"/>
    </row>
    <row r="160" spans="2:76" x14ac:dyDescent="0.25">
      <c r="B160" s="102"/>
      <c r="G160" s="102"/>
      <c r="J160" s="102"/>
      <c r="M160" s="102"/>
      <c r="P160" s="102"/>
      <c r="S160" s="102"/>
      <c r="V160" s="102"/>
      <c r="Y160" s="102"/>
      <c r="AB160" s="102"/>
      <c r="AE160" s="102"/>
      <c r="AH160" s="102"/>
      <c r="AK160" s="102"/>
      <c r="AN160" s="102"/>
      <c r="AQ160" s="102"/>
      <c r="AT160" s="102"/>
      <c r="AW160" s="102"/>
      <c r="AZ160" s="102"/>
      <c r="BC160" s="102"/>
      <c r="BF160" s="102"/>
      <c r="BI160" s="102"/>
      <c r="BL160" s="102"/>
      <c r="BO160" s="102"/>
      <c r="BR160" s="102"/>
      <c r="BU160" s="102"/>
      <c r="BX160" s="102"/>
    </row>
    <row r="161" spans="2:76" x14ac:dyDescent="0.25">
      <c r="B161" s="102"/>
      <c r="G161" s="102"/>
      <c r="J161" s="102"/>
      <c r="M161" s="102"/>
      <c r="P161" s="102"/>
      <c r="S161" s="102"/>
      <c r="V161" s="102"/>
      <c r="Y161" s="102"/>
      <c r="AB161" s="102"/>
      <c r="AE161" s="102"/>
      <c r="AH161" s="102"/>
      <c r="AK161" s="102"/>
      <c r="AN161" s="102"/>
      <c r="AQ161" s="102"/>
      <c r="AT161" s="102"/>
      <c r="AW161" s="102"/>
      <c r="AZ161" s="102"/>
      <c r="BC161" s="102"/>
      <c r="BF161" s="102"/>
      <c r="BI161" s="102"/>
      <c r="BL161" s="102"/>
      <c r="BO161" s="102"/>
      <c r="BR161" s="102"/>
      <c r="BU161" s="102"/>
      <c r="BX161" s="102"/>
    </row>
    <row r="162" spans="2:76" x14ac:dyDescent="0.25">
      <c r="B162" s="102"/>
      <c r="G162" s="102"/>
      <c r="J162" s="102"/>
      <c r="M162" s="102"/>
      <c r="P162" s="102"/>
      <c r="S162" s="102"/>
      <c r="V162" s="102"/>
      <c r="Y162" s="102"/>
      <c r="AB162" s="102"/>
      <c r="AE162" s="102"/>
      <c r="AH162" s="102"/>
      <c r="AK162" s="102"/>
      <c r="AN162" s="102"/>
      <c r="AQ162" s="102"/>
      <c r="AT162" s="102"/>
      <c r="AW162" s="102"/>
      <c r="AZ162" s="102"/>
      <c r="BC162" s="102"/>
      <c r="BF162" s="102"/>
      <c r="BI162" s="102"/>
      <c r="BL162" s="102"/>
      <c r="BO162" s="102"/>
      <c r="BR162" s="102"/>
      <c r="BU162" s="102"/>
      <c r="BX162" s="102"/>
    </row>
    <row r="163" spans="2:76" x14ac:dyDescent="0.25">
      <c r="B163" s="102"/>
      <c r="G163" s="102"/>
      <c r="J163" s="102"/>
      <c r="M163" s="102"/>
      <c r="P163" s="102"/>
      <c r="S163" s="102"/>
      <c r="V163" s="102"/>
      <c r="Y163" s="102"/>
      <c r="AB163" s="102"/>
      <c r="AE163" s="102"/>
      <c r="AH163" s="102"/>
      <c r="AK163" s="102"/>
      <c r="AN163" s="102"/>
      <c r="AQ163" s="102"/>
      <c r="AT163" s="102"/>
      <c r="AW163" s="102"/>
      <c r="AZ163" s="102"/>
      <c r="BC163" s="102"/>
      <c r="BF163" s="102"/>
      <c r="BI163" s="102"/>
      <c r="BL163" s="102"/>
      <c r="BO163" s="102"/>
      <c r="BR163" s="102"/>
      <c r="BU163" s="102"/>
      <c r="BX163" s="102"/>
    </row>
    <row r="164" spans="2:76" x14ac:dyDescent="0.25">
      <c r="B164" s="102"/>
      <c r="G164" s="102"/>
      <c r="J164" s="102"/>
      <c r="M164" s="102"/>
      <c r="P164" s="102"/>
      <c r="S164" s="102"/>
      <c r="V164" s="102"/>
      <c r="Y164" s="102"/>
      <c r="AB164" s="102"/>
      <c r="AE164" s="102"/>
      <c r="AH164" s="102"/>
      <c r="AK164" s="102"/>
      <c r="AN164" s="102"/>
      <c r="AQ164" s="102"/>
      <c r="AT164" s="102"/>
      <c r="AW164" s="102"/>
      <c r="AZ164" s="102"/>
      <c r="BC164" s="102"/>
      <c r="BF164" s="102"/>
      <c r="BI164" s="102"/>
      <c r="BL164" s="102"/>
      <c r="BO164" s="102"/>
      <c r="BR164" s="102"/>
      <c r="BU164" s="102"/>
      <c r="BX164" s="102"/>
    </row>
    <row r="165" spans="2:76" x14ac:dyDescent="0.25">
      <c r="B165" s="102"/>
      <c r="G165" s="102"/>
      <c r="J165" s="102"/>
      <c r="M165" s="102"/>
      <c r="P165" s="102"/>
      <c r="S165" s="102"/>
      <c r="V165" s="102"/>
      <c r="Y165" s="102"/>
      <c r="AB165" s="102"/>
      <c r="AE165" s="102"/>
      <c r="AH165" s="102"/>
      <c r="AK165" s="102"/>
      <c r="AN165" s="102"/>
      <c r="AQ165" s="102"/>
      <c r="AT165" s="102"/>
      <c r="AW165" s="102"/>
      <c r="AZ165" s="102"/>
      <c r="BC165" s="102"/>
      <c r="BF165" s="102"/>
      <c r="BI165" s="102"/>
      <c r="BL165" s="102"/>
      <c r="BO165" s="102"/>
      <c r="BR165" s="102"/>
      <c r="BU165" s="102"/>
      <c r="BX165" s="102"/>
    </row>
    <row r="166" spans="2:76" x14ac:dyDescent="0.25">
      <c r="B166" s="102"/>
      <c r="G166" s="102"/>
      <c r="J166" s="102"/>
      <c r="M166" s="102"/>
      <c r="P166" s="102"/>
      <c r="S166" s="102"/>
      <c r="V166" s="102"/>
      <c r="Y166" s="102"/>
      <c r="AB166" s="102"/>
      <c r="AE166" s="102"/>
      <c r="AH166" s="102"/>
      <c r="AK166" s="102"/>
      <c r="AN166" s="102"/>
      <c r="AQ166" s="102"/>
      <c r="AT166" s="102"/>
      <c r="AW166" s="102"/>
      <c r="AZ166" s="102"/>
      <c r="BC166" s="102"/>
      <c r="BF166" s="102"/>
      <c r="BI166" s="102"/>
      <c r="BL166" s="102"/>
      <c r="BO166" s="102"/>
      <c r="BR166" s="102"/>
      <c r="BU166" s="102"/>
      <c r="BX166" s="102"/>
    </row>
    <row r="167" spans="2:76" x14ac:dyDescent="0.25">
      <c r="B167" s="102"/>
      <c r="G167" s="102"/>
      <c r="J167" s="102"/>
      <c r="M167" s="102"/>
      <c r="P167" s="102"/>
      <c r="S167" s="102"/>
      <c r="V167" s="102"/>
      <c r="Y167" s="102"/>
      <c r="AB167" s="102"/>
      <c r="AE167" s="102"/>
      <c r="AH167" s="102"/>
      <c r="AK167" s="102"/>
      <c r="AN167" s="102"/>
      <c r="AQ167" s="102"/>
      <c r="AT167" s="102"/>
      <c r="AW167" s="102"/>
      <c r="AZ167" s="102"/>
      <c r="BC167" s="102"/>
      <c r="BF167" s="102"/>
      <c r="BI167" s="102"/>
      <c r="BL167" s="102"/>
      <c r="BO167" s="102"/>
      <c r="BR167" s="102"/>
      <c r="BU167" s="102"/>
      <c r="BX167" s="102"/>
    </row>
    <row r="168" spans="2:76" x14ac:dyDescent="0.25">
      <c r="B168" s="102"/>
      <c r="G168" s="102"/>
      <c r="J168" s="102"/>
      <c r="M168" s="102"/>
      <c r="P168" s="102"/>
      <c r="S168" s="102"/>
      <c r="V168" s="102"/>
      <c r="Y168" s="102"/>
      <c r="AB168" s="102"/>
      <c r="AE168" s="102"/>
      <c r="AH168" s="102"/>
      <c r="AK168" s="102"/>
      <c r="AN168" s="102"/>
      <c r="AQ168" s="102"/>
      <c r="AT168" s="102"/>
      <c r="AW168" s="102"/>
      <c r="AZ168" s="102"/>
      <c r="BC168" s="102"/>
      <c r="BF168" s="102"/>
      <c r="BI168" s="102"/>
      <c r="BL168" s="102"/>
      <c r="BO168" s="102"/>
      <c r="BR168" s="102"/>
      <c r="BU168" s="102"/>
      <c r="BX168" s="102"/>
    </row>
    <row r="169" spans="2:76" x14ac:dyDescent="0.25">
      <c r="B169" s="102"/>
      <c r="G169" s="102"/>
      <c r="J169" s="102"/>
      <c r="M169" s="102"/>
      <c r="P169" s="102"/>
      <c r="S169" s="102"/>
      <c r="V169" s="102"/>
      <c r="Y169" s="102"/>
      <c r="AB169" s="102"/>
      <c r="AE169" s="102"/>
      <c r="AH169" s="102"/>
      <c r="AK169" s="102"/>
      <c r="AN169" s="102"/>
      <c r="AQ169" s="102"/>
      <c r="AT169" s="102"/>
      <c r="AW169" s="102"/>
      <c r="AZ169" s="102"/>
      <c r="BC169" s="102"/>
      <c r="BF169" s="102"/>
      <c r="BI169" s="102"/>
      <c r="BL169" s="102"/>
      <c r="BO169" s="102"/>
      <c r="BR169" s="102"/>
      <c r="BU169" s="102"/>
      <c r="BX169" s="102"/>
    </row>
    <row r="170" spans="2:76" x14ac:dyDescent="0.25">
      <c r="B170" s="102"/>
      <c r="G170" s="102"/>
      <c r="J170" s="102"/>
      <c r="M170" s="102"/>
      <c r="P170" s="102"/>
      <c r="S170" s="102"/>
      <c r="V170" s="102"/>
      <c r="Y170" s="102"/>
      <c r="AB170" s="102"/>
      <c r="AE170" s="102"/>
      <c r="AH170" s="102"/>
      <c r="AK170" s="102"/>
      <c r="AN170" s="102"/>
      <c r="AQ170" s="102"/>
      <c r="AT170" s="102"/>
      <c r="AW170" s="102"/>
      <c r="AZ170" s="102"/>
      <c r="BC170" s="102"/>
      <c r="BF170" s="102"/>
      <c r="BI170" s="102"/>
      <c r="BL170" s="102"/>
      <c r="BO170" s="102"/>
      <c r="BR170" s="102"/>
      <c r="BU170" s="102"/>
      <c r="BX170" s="102"/>
    </row>
    <row r="171" spans="2:76" x14ac:dyDescent="0.25">
      <c r="B171" s="102"/>
      <c r="G171" s="102"/>
      <c r="J171" s="102"/>
      <c r="M171" s="102"/>
      <c r="P171" s="102"/>
      <c r="S171" s="102"/>
      <c r="V171" s="102"/>
      <c r="Y171" s="102"/>
      <c r="AB171" s="102"/>
      <c r="AE171" s="102"/>
      <c r="AH171" s="102"/>
      <c r="AK171" s="102"/>
      <c r="AN171" s="102"/>
      <c r="AQ171" s="102"/>
      <c r="AT171" s="102"/>
      <c r="AW171" s="102"/>
      <c r="AZ171" s="102"/>
      <c r="BC171" s="102"/>
      <c r="BF171" s="102"/>
      <c r="BI171" s="102"/>
      <c r="BL171" s="102"/>
      <c r="BO171" s="102"/>
      <c r="BR171" s="102"/>
      <c r="BU171" s="102"/>
      <c r="BX171" s="102"/>
    </row>
    <row r="172" spans="2:76" x14ac:dyDescent="0.25">
      <c r="B172" s="102"/>
      <c r="G172" s="102"/>
      <c r="J172" s="102"/>
      <c r="M172" s="102"/>
      <c r="P172" s="102"/>
      <c r="S172" s="102"/>
      <c r="V172" s="102"/>
      <c r="Y172" s="102"/>
      <c r="AB172" s="102"/>
      <c r="AE172" s="102"/>
      <c r="AH172" s="102"/>
      <c r="AK172" s="102"/>
      <c r="AN172" s="102"/>
      <c r="AQ172" s="102"/>
      <c r="AT172" s="102"/>
      <c r="AW172" s="102"/>
      <c r="AZ172" s="102"/>
      <c r="BC172" s="102"/>
      <c r="BF172" s="102"/>
      <c r="BI172" s="102"/>
      <c r="BL172" s="102"/>
      <c r="BO172" s="102"/>
      <c r="BR172" s="102"/>
      <c r="BU172" s="102"/>
      <c r="BX172" s="102"/>
    </row>
    <row r="173" spans="2:76" x14ac:dyDescent="0.25">
      <c r="B173" s="102"/>
      <c r="G173" s="102"/>
      <c r="J173" s="102"/>
      <c r="M173" s="102"/>
      <c r="P173" s="102"/>
      <c r="S173" s="102"/>
      <c r="V173" s="102"/>
      <c r="Y173" s="102"/>
      <c r="AB173" s="102"/>
      <c r="AE173" s="102"/>
      <c r="AH173" s="102"/>
      <c r="AK173" s="102"/>
      <c r="AN173" s="102"/>
      <c r="AQ173" s="102"/>
      <c r="AT173" s="102"/>
      <c r="AW173" s="102"/>
      <c r="AZ173" s="102"/>
      <c r="BC173" s="102"/>
      <c r="BF173" s="102"/>
      <c r="BI173" s="102"/>
      <c r="BL173" s="102"/>
      <c r="BO173" s="102"/>
      <c r="BR173" s="102"/>
      <c r="BU173" s="102"/>
      <c r="BX173" s="102"/>
    </row>
    <row r="174" spans="2:76" x14ac:dyDescent="0.25">
      <c r="B174" s="102"/>
      <c r="G174" s="102"/>
      <c r="J174" s="102"/>
      <c r="M174" s="102"/>
      <c r="P174" s="102"/>
      <c r="S174" s="102"/>
      <c r="V174" s="102"/>
      <c r="Y174" s="102"/>
      <c r="AB174" s="102"/>
      <c r="AE174" s="102"/>
      <c r="AH174" s="102"/>
      <c r="AK174" s="102"/>
      <c r="AN174" s="102"/>
      <c r="AQ174" s="102"/>
      <c r="AT174" s="102"/>
      <c r="AW174" s="102"/>
      <c r="AZ174" s="102"/>
      <c r="BC174" s="102"/>
      <c r="BF174" s="102"/>
      <c r="BI174" s="102"/>
      <c r="BL174" s="102"/>
      <c r="BO174" s="102"/>
      <c r="BR174" s="102"/>
      <c r="BU174" s="102"/>
      <c r="BX174" s="102"/>
    </row>
    <row r="175" spans="2:76" x14ac:dyDescent="0.25">
      <c r="B175" s="102"/>
      <c r="G175" s="102"/>
      <c r="J175" s="102"/>
      <c r="M175" s="102"/>
      <c r="P175" s="102"/>
      <c r="S175" s="102"/>
      <c r="V175" s="102"/>
      <c r="Y175" s="102"/>
      <c r="AB175" s="102"/>
      <c r="AE175" s="102"/>
      <c r="AH175" s="102"/>
      <c r="AK175" s="102"/>
      <c r="AN175" s="102"/>
      <c r="AQ175" s="102"/>
      <c r="AT175" s="102"/>
      <c r="AW175" s="102"/>
      <c r="AZ175" s="102"/>
      <c r="BC175" s="102"/>
      <c r="BF175" s="102"/>
      <c r="BI175" s="102"/>
      <c r="BL175" s="102"/>
      <c r="BO175" s="102"/>
      <c r="BR175" s="102"/>
      <c r="BU175" s="102"/>
      <c r="BX175" s="102"/>
    </row>
    <row r="176" spans="2:76" x14ac:dyDescent="0.25">
      <c r="B176" s="102"/>
      <c r="G176" s="102"/>
      <c r="J176" s="102"/>
      <c r="M176" s="102"/>
      <c r="P176" s="102"/>
      <c r="S176" s="102"/>
      <c r="V176" s="102"/>
      <c r="Y176" s="102"/>
      <c r="AB176" s="102"/>
      <c r="AE176" s="102"/>
      <c r="AH176" s="102"/>
      <c r="AK176" s="102"/>
      <c r="AN176" s="102"/>
      <c r="AQ176" s="102"/>
      <c r="AT176" s="102"/>
      <c r="AW176" s="102"/>
      <c r="AZ176" s="102"/>
      <c r="BC176" s="102"/>
      <c r="BF176" s="102"/>
      <c r="BI176" s="102"/>
      <c r="BL176" s="102"/>
      <c r="BO176" s="102"/>
      <c r="BR176" s="102"/>
      <c r="BU176" s="102"/>
      <c r="BX176" s="102"/>
    </row>
    <row r="177" spans="2:76" x14ac:dyDescent="0.25">
      <c r="B177" s="102"/>
      <c r="G177" s="102"/>
      <c r="J177" s="102"/>
      <c r="M177" s="102"/>
      <c r="P177" s="102"/>
      <c r="S177" s="102"/>
      <c r="V177" s="102"/>
      <c r="Y177" s="102"/>
      <c r="AB177" s="102"/>
      <c r="AE177" s="102"/>
      <c r="AH177" s="102"/>
      <c r="AK177" s="102"/>
      <c r="AN177" s="102"/>
      <c r="AQ177" s="102"/>
      <c r="AT177" s="102"/>
      <c r="AW177" s="102"/>
      <c r="AZ177" s="102"/>
      <c r="BC177" s="102"/>
      <c r="BF177" s="102"/>
      <c r="BI177" s="102"/>
      <c r="BL177" s="102"/>
      <c r="BO177" s="102"/>
      <c r="BR177" s="102"/>
      <c r="BU177" s="102"/>
      <c r="BX177" s="102"/>
    </row>
    <row r="178" spans="2:76" x14ac:dyDescent="0.25">
      <c r="B178" s="102"/>
      <c r="G178" s="102"/>
      <c r="J178" s="102"/>
      <c r="M178" s="102"/>
      <c r="P178" s="102"/>
      <c r="S178" s="102"/>
      <c r="V178" s="102"/>
      <c r="Y178" s="102"/>
      <c r="AB178" s="102"/>
      <c r="AE178" s="102"/>
      <c r="AH178" s="102"/>
      <c r="AK178" s="102"/>
      <c r="AN178" s="102"/>
      <c r="AQ178" s="102"/>
      <c r="AT178" s="102"/>
      <c r="AW178" s="102"/>
      <c r="AZ178" s="102"/>
      <c r="BC178" s="102"/>
      <c r="BF178" s="102"/>
      <c r="BI178" s="102"/>
      <c r="BL178" s="102"/>
      <c r="BO178" s="102"/>
      <c r="BR178" s="102"/>
      <c r="BU178" s="102"/>
      <c r="BX178" s="102"/>
    </row>
    <row r="179" spans="2:76" x14ac:dyDescent="0.25">
      <c r="B179" s="102"/>
      <c r="G179" s="102"/>
      <c r="J179" s="102"/>
      <c r="M179" s="102"/>
      <c r="P179" s="102"/>
      <c r="S179" s="102"/>
      <c r="V179" s="102"/>
      <c r="Y179" s="102"/>
      <c r="AB179" s="102"/>
      <c r="AE179" s="102"/>
      <c r="AH179" s="102"/>
      <c r="AK179" s="102"/>
      <c r="AN179" s="102"/>
      <c r="AQ179" s="102"/>
      <c r="AT179" s="102"/>
      <c r="AW179" s="102"/>
      <c r="AZ179" s="102"/>
      <c r="BC179" s="102"/>
      <c r="BF179" s="102"/>
      <c r="BI179" s="102"/>
      <c r="BL179" s="102"/>
      <c r="BO179" s="102"/>
      <c r="BR179" s="102"/>
      <c r="BU179" s="102"/>
      <c r="BX179" s="102"/>
    </row>
    <row r="180" spans="2:76" x14ac:dyDescent="0.25">
      <c r="B180" s="102"/>
      <c r="G180" s="102"/>
      <c r="J180" s="102"/>
      <c r="M180" s="102"/>
      <c r="P180" s="102"/>
      <c r="S180" s="102"/>
      <c r="V180" s="102"/>
      <c r="Y180" s="102"/>
      <c r="AB180" s="102"/>
      <c r="AE180" s="102"/>
      <c r="AH180" s="102"/>
      <c r="AK180" s="102"/>
      <c r="AN180" s="102"/>
      <c r="AQ180" s="102"/>
      <c r="AT180" s="102"/>
      <c r="AW180" s="102"/>
      <c r="AZ180" s="102"/>
      <c r="BC180" s="102"/>
      <c r="BF180" s="102"/>
      <c r="BI180" s="102"/>
      <c r="BL180" s="102"/>
      <c r="BO180" s="102"/>
      <c r="BR180" s="102"/>
      <c r="BU180" s="102"/>
      <c r="BX180" s="102"/>
    </row>
    <row r="181" spans="2:76" x14ac:dyDescent="0.25">
      <c r="B181" s="102"/>
      <c r="G181" s="102"/>
      <c r="J181" s="102"/>
      <c r="M181" s="102"/>
      <c r="P181" s="102"/>
      <c r="S181" s="102"/>
      <c r="V181" s="102"/>
      <c r="Y181" s="102"/>
      <c r="AB181" s="102"/>
      <c r="AE181" s="102"/>
      <c r="AH181" s="102"/>
      <c r="AK181" s="102"/>
      <c r="AN181" s="102"/>
      <c r="AQ181" s="102"/>
      <c r="AT181" s="102"/>
      <c r="AW181" s="102"/>
      <c r="AZ181" s="102"/>
      <c r="BC181" s="102"/>
      <c r="BF181" s="102"/>
      <c r="BI181" s="102"/>
      <c r="BL181" s="102"/>
      <c r="BO181" s="102"/>
      <c r="BR181" s="102"/>
      <c r="BU181" s="102"/>
      <c r="BX181" s="102"/>
    </row>
    <row r="182" spans="2:76" x14ac:dyDescent="0.25">
      <c r="B182" s="102"/>
      <c r="G182" s="102"/>
      <c r="J182" s="102"/>
      <c r="M182" s="102"/>
      <c r="P182" s="102"/>
      <c r="S182" s="102"/>
      <c r="V182" s="102"/>
      <c r="Y182" s="102"/>
      <c r="AB182" s="102"/>
      <c r="AE182" s="102"/>
      <c r="AH182" s="102"/>
      <c r="AK182" s="102"/>
      <c r="AN182" s="102"/>
      <c r="AQ182" s="102"/>
      <c r="AT182" s="102"/>
      <c r="AW182" s="102"/>
      <c r="AZ182" s="102"/>
      <c r="BC182" s="102"/>
      <c r="BF182" s="102"/>
      <c r="BI182" s="102"/>
      <c r="BL182" s="102"/>
      <c r="BO182" s="102"/>
      <c r="BR182" s="102"/>
      <c r="BU182" s="102"/>
      <c r="BX182" s="102"/>
    </row>
    <row r="183" spans="2:76" x14ac:dyDescent="0.25">
      <c r="B183" s="102"/>
      <c r="G183" s="102"/>
      <c r="J183" s="102"/>
      <c r="M183" s="102"/>
      <c r="P183" s="102"/>
      <c r="S183" s="102"/>
      <c r="V183" s="102"/>
      <c r="Y183" s="102"/>
      <c r="AB183" s="102"/>
      <c r="AE183" s="102"/>
      <c r="AH183" s="102"/>
      <c r="AK183" s="102"/>
      <c r="AN183" s="102"/>
      <c r="AQ183" s="102"/>
      <c r="AT183" s="102"/>
      <c r="AW183" s="102"/>
      <c r="AZ183" s="102"/>
      <c r="BC183" s="102"/>
      <c r="BF183" s="102"/>
      <c r="BI183" s="102"/>
      <c r="BL183" s="102"/>
      <c r="BO183" s="102"/>
      <c r="BR183" s="102"/>
      <c r="BU183" s="102"/>
      <c r="BX183" s="102"/>
    </row>
    <row r="184" spans="2:76" x14ac:dyDescent="0.25">
      <c r="B184" s="102"/>
      <c r="G184" s="102"/>
      <c r="J184" s="102"/>
      <c r="M184" s="102"/>
      <c r="P184" s="102"/>
      <c r="S184" s="102"/>
      <c r="V184" s="102"/>
      <c r="Y184" s="102"/>
      <c r="AB184" s="102"/>
      <c r="AE184" s="102"/>
      <c r="AH184" s="102"/>
      <c r="AK184" s="102"/>
      <c r="AN184" s="102"/>
      <c r="AQ184" s="102"/>
      <c r="AT184" s="102"/>
      <c r="AW184" s="102"/>
      <c r="AZ184" s="102"/>
      <c r="BC184" s="102"/>
      <c r="BF184" s="102"/>
      <c r="BI184" s="102"/>
      <c r="BL184" s="102"/>
      <c r="BO184" s="102"/>
      <c r="BR184" s="102"/>
      <c r="BU184" s="102"/>
      <c r="BX184" s="102"/>
    </row>
    <row r="185" spans="2:76" x14ac:dyDescent="0.25">
      <c r="B185" s="102"/>
      <c r="G185" s="102"/>
      <c r="J185" s="102"/>
      <c r="M185" s="102"/>
      <c r="P185" s="102"/>
      <c r="S185" s="102"/>
      <c r="V185" s="102"/>
      <c r="Y185" s="102"/>
      <c r="AB185" s="102"/>
      <c r="AE185" s="102"/>
      <c r="AH185" s="102"/>
      <c r="AK185" s="102"/>
      <c r="AN185" s="102"/>
      <c r="AQ185" s="102"/>
      <c r="AT185" s="102"/>
      <c r="AW185" s="102"/>
      <c r="AZ185" s="102"/>
      <c r="BC185" s="102"/>
      <c r="BF185" s="102"/>
      <c r="BI185" s="102"/>
      <c r="BL185" s="102"/>
      <c r="BO185" s="102"/>
      <c r="BR185" s="102"/>
      <c r="BU185" s="102"/>
      <c r="BX185" s="102"/>
    </row>
    <row r="186" spans="2:76" x14ac:dyDescent="0.25">
      <c r="B186" s="102"/>
      <c r="G186" s="102"/>
      <c r="J186" s="102"/>
      <c r="M186" s="102"/>
      <c r="P186" s="102"/>
      <c r="S186" s="102"/>
      <c r="V186" s="102"/>
      <c r="Y186" s="102"/>
      <c r="AB186" s="102"/>
      <c r="AE186" s="102"/>
      <c r="AH186" s="102"/>
      <c r="AK186" s="102"/>
      <c r="AN186" s="102"/>
      <c r="AQ186" s="102"/>
      <c r="AT186" s="102"/>
      <c r="AW186" s="102"/>
      <c r="AZ186" s="102"/>
      <c r="BC186" s="102"/>
      <c r="BF186" s="102"/>
      <c r="BI186" s="102"/>
      <c r="BL186" s="102"/>
      <c r="BO186" s="102"/>
      <c r="BR186" s="102"/>
      <c r="BU186" s="102"/>
      <c r="BX186" s="102"/>
    </row>
    <row r="187" spans="2:76" x14ac:dyDescent="0.25">
      <c r="B187" s="102"/>
      <c r="G187" s="102"/>
      <c r="J187" s="102"/>
      <c r="M187" s="102"/>
      <c r="P187" s="102"/>
      <c r="S187" s="102"/>
      <c r="V187" s="102"/>
      <c r="Y187" s="102"/>
      <c r="AB187" s="102"/>
      <c r="AE187" s="102"/>
      <c r="AH187" s="102"/>
      <c r="AK187" s="102"/>
      <c r="AN187" s="102"/>
      <c r="AQ187" s="102"/>
      <c r="AT187" s="102"/>
      <c r="AW187" s="102"/>
      <c r="AZ187" s="102"/>
      <c r="BC187" s="102"/>
      <c r="BF187" s="102"/>
      <c r="BI187" s="102"/>
      <c r="BL187" s="102"/>
      <c r="BO187" s="102"/>
      <c r="BR187" s="102"/>
      <c r="BU187" s="102"/>
      <c r="BX187" s="102"/>
    </row>
    <row r="188" spans="2:76" x14ac:dyDescent="0.25">
      <c r="B188" s="102"/>
      <c r="G188" s="102"/>
      <c r="J188" s="102"/>
      <c r="M188" s="102"/>
      <c r="P188" s="102"/>
      <c r="S188" s="102"/>
      <c r="V188" s="102"/>
      <c r="Y188" s="102"/>
      <c r="AB188" s="102"/>
      <c r="AE188" s="102"/>
      <c r="AH188" s="102"/>
      <c r="AK188" s="102"/>
      <c r="AN188" s="102"/>
      <c r="AQ188" s="102"/>
      <c r="AT188" s="102"/>
      <c r="AW188" s="102"/>
      <c r="AZ188" s="102"/>
      <c r="BC188" s="102"/>
      <c r="BF188" s="102"/>
      <c r="BI188" s="102"/>
      <c r="BL188" s="102"/>
      <c r="BO188" s="102"/>
      <c r="BR188" s="102"/>
      <c r="BU188" s="102"/>
      <c r="BX188" s="102"/>
    </row>
    <row r="189" spans="2:76" x14ac:dyDescent="0.25">
      <c r="B189" s="102"/>
      <c r="G189" s="102"/>
      <c r="J189" s="102"/>
      <c r="M189" s="102"/>
      <c r="P189" s="102"/>
      <c r="S189" s="102"/>
      <c r="V189" s="102"/>
      <c r="Y189" s="102"/>
      <c r="AB189" s="102"/>
      <c r="AE189" s="102"/>
      <c r="AH189" s="102"/>
      <c r="AK189" s="102"/>
      <c r="AN189" s="102"/>
      <c r="AQ189" s="102"/>
      <c r="AT189" s="102"/>
      <c r="AW189" s="102"/>
      <c r="AZ189" s="102"/>
      <c r="BC189" s="102"/>
      <c r="BF189" s="102"/>
      <c r="BI189" s="102"/>
      <c r="BL189" s="102"/>
      <c r="BO189" s="102"/>
      <c r="BR189" s="102"/>
      <c r="BU189" s="102"/>
      <c r="BX189" s="102"/>
    </row>
    <row r="190" spans="2:76" x14ac:dyDescent="0.25">
      <c r="B190" s="102"/>
      <c r="G190" s="102"/>
      <c r="J190" s="102"/>
      <c r="M190" s="102"/>
      <c r="P190" s="102"/>
      <c r="S190" s="102"/>
      <c r="V190" s="102"/>
      <c r="Y190" s="102"/>
      <c r="AB190" s="102"/>
      <c r="AE190" s="102"/>
      <c r="AH190" s="102"/>
      <c r="AK190" s="102"/>
      <c r="AN190" s="102"/>
      <c r="AQ190" s="102"/>
      <c r="AT190" s="102"/>
      <c r="AW190" s="102"/>
      <c r="AZ190" s="102"/>
      <c r="BC190" s="102"/>
      <c r="BF190" s="102"/>
      <c r="BI190" s="102"/>
      <c r="BL190" s="102"/>
      <c r="BO190" s="102"/>
      <c r="BR190" s="102"/>
      <c r="BU190" s="102"/>
      <c r="BX190" s="102"/>
    </row>
    <row r="191" spans="2:76" x14ac:dyDescent="0.25">
      <c r="B191" s="102"/>
      <c r="G191" s="102"/>
      <c r="J191" s="102"/>
      <c r="M191" s="102"/>
      <c r="P191" s="102"/>
      <c r="S191" s="102"/>
      <c r="V191" s="102"/>
      <c r="Y191" s="102"/>
      <c r="AB191" s="102"/>
      <c r="AE191" s="102"/>
      <c r="AH191" s="102"/>
      <c r="AK191" s="102"/>
      <c r="AN191" s="102"/>
      <c r="AQ191" s="102"/>
      <c r="AT191" s="102"/>
      <c r="AW191" s="102"/>
      <c r="AZ191" s="102"/>
      <c r="BC191" s="102"/>
      <c r="BF191" s="102"/>
      <c r="BI191" s="102"/>
      <c r="BL191" s="102"/>
      <c r="BO191" s="102"/>
      <c r="BR191" s="102"/>
      <c r="BU191" s="102"/>
      <c r="BX191" s="102"/>
    </row>
    <row r="192" spans="2:76" x14ac:dyDescent="0.25">
      <c r="B192" s="102"/>
      <c r="G192" s="102"/>
      <c r="J192" s="102"/>
      <c r="M192" s="102"/>
      <c r="P192" s="102"/>
      <c r="S192" s="102"/>
      <c r="V192" s="102"/>
      <c r="Y192" s="102"/>
      <c r="AB192" s="102"/>
      <c r="AE192" s="102"/>
      <c r="AH192" s="102"/>
      <c r="AK192" s="102"/>
      <c r="AN192" s="102"/>
      <c r="AQ192" s="102"/>
      <c r="AT192" s="102"/>
      <c r="AW192" s="102"/>
      <c r="AZ192" s="102"/>
      <c r="BC192" s="102"/>
      <c r="BF192" s="102"/>
      <c r="BI192" s="102"/>
      <c r="BL192" s="102"/>
      <c r="BO192" s="102"/>
      <c r="BR192" s="102"/>
      <c r="BU192" s="102"/>
      <c r="BX192" s="102"/>
    </row>
    <row r="193" spans="2:76" x14ac:dyDescent="0.25">
      <c r="B193" s="102"/>
      <c r="G193" s="102"/>
      <c r="J193" s="102"/>
      <c r="M193" s="102"/>
      <c r="P193" s="102"/>
      <c r="S193" s="102"/>
      <c r="V193" s="102"/>
      <c r="Y193" s="102"/>
      <c r="AB193" s="102"/>
      <c r="AE193" s="102"/>
      <c r="AH193" s="102"/>
      <c r="AK193" s="102"/>
      <c r="AN193" s="102"/>
      <c r="AQ193" s="102"/>
      <c r="AT193" s="102"/>
      <c r="AW193" s="102"/>
      <c r="AZ193" s="102"/>
      <c r="BC193" s="102"/>
      <c r="BF193" s="102"/>
      <c r="BI193" s="102"/>
      <c r="BL193" s="102"/>
      <c r="BO193" s="102"/>
      <c r="BR193" s="102"/>
      <c r="BU193" s="102"/>
      <c r="BX193" s="102"/>
    </row>
    <row r="194" spans="2:76" x14ac:dyDescent="0.25">
      <c r="B194" s="102"/>
      <c r="G194" s="102"/>
      <c r="J194" s="102"/>
      <c r="M194" s="102"/>
      <c r="P194" s="102"/>
      <c r="S194" s="102"/>
      <c r="V194" s="102"/>
      <c r="Y194" s="102"/>
      <c r="AB194" s="102"/>
      <c r="AE194" s="102"/>
      <c r="AH194" s="102"/>
      <c r="AK194" s="102"/>
      <c r="AN194" s="102"/>
      <c r="AQ194" s="102"/>
      <c r="AT194" s="102"/>
      <c r="AW194" s="102"/>
      <c r="AZ194" s="102"/>
      <c r="BC194" s="102"/>
      <c r="BF194" s="102"/>
      <c r="BI194" s="102"/>
      <c r="BL194" s="102"/>
      <c r="BO194" s="102"/>
      <c r="BR194" s="102"/>
      <c r="BU194" s="102"/>
      <c r="BX194" s="102"/>
    </row>
    <row r="195" spans="2:76" x14ac:dyDescent="0.25">
      <c r="B195" s="102"/>
      <c r="G195" s="102"/>
      <c r="J195" s="102"/>
      <c r="M195" s="102"/>
      <c r="P195" s="102"/>
      <c r="S195" s="102"/>
      <c r="V195" s="102"/>
      <c r="Y195" s="102"/>
      <c r="AB195" s="102"/>
      <c r="AE195" s="102"/>
      <c r="AH195" s="102"/>
      <c r="AK195" s="102"/>
      <c r="AN195" s="102"/>
      <c r="AQ195" s="102"/>
      <c r="AT195" s="102"/>
      <c r="AW195" s="102"/>
      <c r="AZ195" s="102"/>
      <c r="BC195" s="102"/>
      <c r="BF195" s="102"/>
      <c r="BI195" s="102"/>
      <c r="BL195" s="102"/>
      <c r="BO195" s="102"/>
      <c r="BR195" s="102"/>
      <c r="BU195" s="102"/>
      <c r="BX195" s="102"/>
    </row>
    <row r="196" spans="2:76" x14ac:dyDescent="0.25">
      <c r="B196" s="102"/>
      <c r="G196" s="102"/>
      <c r="J196" s="102"/>
      <c r="M196" s="102"/>
      <c r="P196" s="102"/>
      <c r="S196" s="102"/>
      <c r="V196" s="102"/>
      <c r="Y196" s="102"/>
      <c r="AB196" s="102"/>
      <c r="AE196" s="102"/>
      <c r="AH196" s="102"/>
      <c r="AK196" s="102"/>
      <c r="AN196" s="102"/>
      <c r="AQ196" s="102"/>
      <c r="AT196" s="102"/>
      <c r="AW196" s="102"/>
      <c r="AZ196" s="102"/>
      <c r="BC196" s="102"/>
      <c r="BF196" s="102"/>
      <c r="BI196" s="102"/>
      <c r="BL196" s="102"/>
      <c r="BO196" s="102"/>
      <c r="BR196" s="102"/>
      <c r="BU196" s="102"/>
      <c r="BX196" s="102"/>
    </row>
    <row r="197" spans="2:76" x14ac:dyDescent="0.25">
      <c r="B197" s="102"/>
      <c r="G197" s="102"/>
      <c r="J197" s="102"/>
      <c r="M197" s="102"/>
      <c r="P197" s="102"/>
      <c r="S197" s="102"/>
      <c r="V197" s="102"/>
      <c r="Y197" s="102"/>
      <c r="AB197" s="102"/>
      <c r="AE197" s="102"/>
      <c r="AH197" s="102"/>
      <c r="AK197" s="102"/>
      <c r="AN197" s="102"/>
      <c r="AQ197" s="102"/>
      <c r="AT197" s="102"/>
      <c r="AW197" s="102"/>
      <c r="AZ197" s="102"/>
      <c r="BC197" s="102"/>
      <c r="BF197" s="102"/>
      <c r="BI197" s="102"/>
      <c r="BL197" s="102"/>
      <c r="BO197" s="102"/>
      <c r="BR197" s="102"/>
      <c r="BU197" s="102"/>
      <c r="BX197" s="102"/>
    </row>
    <row r="198" spans="2:76" x14ac:dyDescent="0.25">
      <c r="B198" s="102"/>
      <c r="G198" s="102"/>
      <c r="J198" s="102"/>
      <c r="M198" s="102"/>
      <c r="P198" s="102"/>
      <c r="S198" s="102"/>
      <c r="V198" s="102"/>
      <c r="Y198" s="102"/>
      <c r="AB198" s="102"/>
      <c r="AE198" s="102"/>
      <c r="AH198" s="102"/>
      <c r="AK198" s="102"/>
      <c r="AN198" s="102"/>
      <c r="AQ198" s="102"/>
      <c r="AT198" s="102"/>
      <c r="AW198" s="102"/>
      <c r="AZ198" s="102"/>
      <c r="BC198" s="102"/>
      <c r="BF198" s="102"/>
      <c r="BI198" s="102"/>
      <c r="BL198" s="102"/>
      <c r="BO198" s="102"/>
      <c r="BR198" s="102"/>
      <c r="BU198" s="102"/>
      <c r="BX198" s="102"/>
    </row>
    <row r="199" spans="2:76" x14ac:dyDescent="0.25">
      <c r="B199" s="102"/>
      <c r="G199" s="102"/>
      <c r="J199" s="102"/>
      <c r="M199" s="102"/>
      <c r="P199" s="102"/>
      <c r="S199" s="102"/>
      <c r="V199" s="102"/>
      <c r="Y199" s="102"/>
      <c r="AB199" s="102"/>
      <c r="AE199" s="102"/>
      <c r="AH199" s="102"/>
      <c r="AK199" s="102"/>
      <c r="AN199" s="102"/>
      <c r="AQ199" s="102"/>
      <c r="AT199" s="102"/>
      <c r="AW199" s="102"/>
      <c r="AZ199" s="102"/>
      <c r="BC199" s="102"/>
      <c r="BF199" s="102"/>
      <c r="BI199" s="102"/>
      <c r="BL199" s="102"/>
      <c r="BO199" s="102"/>
      <c r="BR199" s="102"/>
      <c r="BU199" s="102"/>
      <c r="BX199" s="102"/>
    </row>
    <row r="200" spans="2:76" x14ac:dyDescent="0.25">
      <c r="B200" s="102"/>
      <c r="G200" s="102"/>
      <c r="J200" s="102"/>
      <c r="M200" s="102"/>
      <c r="P200" s="102"/>
      <c r="S200" s="102"/>
      <c r="V200" s="102"/>
      <c r="Y200" s="102"/>
      <c r="AB200" s="102"/>
      <c r="AE200" s="102"/>
      <c r="AH200" s="102"/>
      <c r="AK200" s="102"/>
      <c r="AN200" s="102"/>
      <c r="AQ200" s="102"/>
      <c r="AT200" s="102"/>
      <c r="AW200" s="102"/>
      <c r="AZ200" s="102"/>
      <c r="BC200" s="102"/>
      <c r="BF200" s="102"/>
      <c r="BI200" s="102"/>
      <c r="BL200" s="102"/>
      <c r="BO200" s="102"/>
      <c r="BR200" s="102"/>
      <c r="BU200" s="102"/>
      <c r="BX200" s="102"/>
    </row>
    <row r="201" spans="2:76" x14ac:dyDescent="0.25">
      <c r="B201" s="102"/>
      <c r="G201" s="102"/>
      <c r="J201" s="102"/>
      <c r="M201" s="102"/>
      <c r="P201" s="102"/>
      <c r="S201" s="102"/>
      <c r="V201" s="102"/>
      <c r="Y201" s="102"/>
      <c r="AB201" s="102"/>
      <c r="AE201" s="102"/>
      <c r="AH201" s="102"/>
      <c r="AK201" s="102"/>
      <c r="AN201" s="102"/>
      <c r="AQ201" s="102"/>
      <c r="AT201" s="102"/>
      <c r="AW201" s="102"/>
      <c r="AZ201" s="102"/>
      <c r="BC201" s="102"/>
      <c r="BF201" s="102"/>
      <c r="BI201" s="102"/>
      <c r="BL201" s="102"/>
      <c r="BO201" s="102"/>
      <c r="BR201" s="102"/>
      <c r="BU201" s="102"/>
      <c r="BX201" s="102"/>
    </row>
    <row r="202" spans="2:76" x14ac:dyDescent="0.25">
      <c r="B202" s="102"/>
      <c r="G202" s="102"/>
      <c r="J202" s="102"/>
      <c r="M202" s="102"/>
      <c r="P202" s="102"/>
      <c r="S202" s="102"/>
      <c r="V202" s="102"/>
      <c r="Y202" s="102"/>
      <c r="AB202" s="102"/>
      <c r="AE202" s="102"/>
      <c r="AH202" s="102"/>
      <c r="AK202" s="102"/>
      <c r="AN202" s="102"/>
      <c r="AQ202" s="102"/>
      <c r="AT202" s="102"/>
      <c r="AW202" s="102"/>
      <c r="AZ202" s="102"/>
      <c r="BC202" s="102"/>
      <c r="BF202" s="102"/>
      <c r="BI202" s="102"/>
      <c r="BL202" s="102"/>
      <c r="BO202" s="102"/>
      <c r="BR202" s="102"/>
      <c r="BU202" s="102"/>
      <c r="BX202" s="102"/>
    </row>
    <row r="203" spans="2:76" x14ac:dyDescent="0.25">
      <c r="B203" s="102"/>
      <c r="G203" s="102"/>
      <c r="J203" s="102"/>
      <c r="M203" s="102"/>
      <c r="P203" s="102"/>
      <c r="S203" s="102"/>
      <c r="V203" s="102"/>
      <c r="Y203" s="102"/>
      <c r="AB203" s="102"/>
      <c r="AE203" s="102"/>
      <c r="AH203" s="102"/>
      <c r="AK203" s="102"/>
      <c r="AN203" s="102"/>
      <c r="AQ203" s="102"/>
      <c r="AT203" s="102"/>
      <c r="AW203" s="102"/>
      <c r="AZ203" s="102"/>
      <c r="BC203" s="102"/>
      <c r="BF203" s="102"/>
      <c r="BI203" s="102"/>
      <c r="BL203" s="102"/>
      <c r="BO203" s="102"/>
      <c r="BR203" s="102"/>
      <c r="BU203" s="102"/>
      <c r="BX203" s="102"/>
    </row>
    <row r="204" spans="2:76" x14ac:dyDescent="0.25">
      <c r="B204" s="102"/>
      <c r="G204" s="102"/>
      <c r="J204" s="102"/>
      <c r="M204" s="102"/>
      <c r="P204" s="102"/>
      <c r="S204" s="102"/>
      <c r="V204" s="102"/>
      <c r="Y204" s="102"/>
      <c r="AB204" s="102"/>
      <c r="AE204" s="102"/>
      <c r="AH204" s="102"/>
      <c r="AK204" s="102"/>
      <c r="AN204" s="102"/>
      <c r="AQ204" s="102"/>
      <c r="AT204" s="102"/>
      <c r="AW204" s="102"/>
      <c r="AZ204" s="102"/>
      <c r="BC204" s="102"/>
      <c r="BF204" s="102"/>
      <c r="BI204" s="102"/>
      <c r="BL204" s="102"/>
      <c r="BO204" s="102"/>
      <c r="BR204" s="102"/>
      <c r="BU204" s="102"/>
      <c r="BX204" s="102"/>
    </row>
    <row r="205" spans="2:76" x14ac:dyDescent="0.25">
      <c r="B205" s="102"/>
      <c r="G205" s="102"/>
      <c r="J205" s="102"/>
      <c r="M205" s="102"/>
      <c r="P205" s="102"/>
      <c r="S205" s="102"/>
      <c r="V205" s="102"/>
      <c r="Y205" s="102"/>
      <c r="AB205" s="102"/>
      <c r="AE205" s="102"/>
      <c r="AH205" s="102"/>
      <c r="AK205" s="102"/>
      <c r="AN205" s="102"/>
      <c r="AQ205" s="102"/>
      <c r="AT205" s="102"/>
      <c r="AW205" s="102"/>
      <c r="AZ205" s="102"/>
      <c r="BC205" s="102"/>
      <c r="BF205" s="102"/>
      <c r="BI205" s="102"/>
      <c r="BL205" s="102"/>
      <c r="BO205" s="102"/>
      <c r="BR205" s="102"/>
      <c r="BU205" s="102"/>
      <c r="BX205" s="102"/>
    </row>
    <row r="206" spans="2:76" x14ac:dyDescent="0.25">
      <c r="B206" s="102"/>
      <c r="G206" s="102"/>
      <c r="J206" s="102"/>
      <c r="M206" s="102"/>
      <c r="P206" s="102"/>
      <c r="S206" s="102"/>
      <c r="V206" s="102"/>
      <c r="Y206" s="102"/>
      <c r="AB206" s="102"/>
      <c r="AE206" s="102"/>
      <c r="AH206" s="102"/>
      <c r="AK206" s="102"/>
      <c r="AN206" s="102"/>
      <c r="AQ206" s="102"/>
      <c r="AT206" s="102"/>
      <c r="AW206" s="102"/>
      <c r="AZ206" s="102"/>
      <c r="BC206" s="102"/>
      <c r="BF206" s="102"/>
      <c r="BI206" s="102"/>
      <c r="BL206" s="102"/>
      <c r="BO206" s="102"/>
      <c r="BR206" s="102"/>
      <c r="BU206" s="102"/>
      <c r="BX206" s="102"/>
    </row>
    <row r="207" spans="2:76" x14ac:dyDescent="0.25">
      <c r="B207" s="102"/>
      <c r="G207" s="102"/>
      <c r="J207" s="102"/>
      <c r="M207" s="102"/>
      <c r="P207" s="102"/>
      <c r="S207" s="102"/>
      <c r="V207" s="102"/>
      <c r="Y207" s="102"/>
      <c r="AB207" s="102"/>
      <c r="AE207" s="102"/>
      <c r="AH207" s="102"/>
      <c r="AK207" s="102"/>
      <c r="AN207" s="102"/>
      <c r="AQ207" s="102"/>
      <c r="AT207" s="102"/>
      <c r="AW207" s="102"/>
      <c r="AZ207" s="102"/>
      <c r="BC207" s="102"/>
      <c r="BF207" s="102"/>
      <c r="BI207" s="102"/>
      <c r="BL207" s="102"/>
      <c r="BO207" s="102"/>
      <c r="BR207" s="102"/>
      <c r="BU207" s="102"/>
      <c r="BX207" s="102"/>
    </row>
    <row r="208" spans="2:76" x14ac:dyDescent="0.25">
      <c r="B208" s="102"/>
      <c r="G208" s="102"/>
      <c r="J208" s="102"/>
      <c r="M208" s="102"/>
      <c r="P208" s="102"/>
      <c r="S208" s="102"/>
      <c r="V208" s="102"/>
      <c r="Y208" s="102"/>
      <c r="AB208" s="102"/>
      <c r="AE208" s="102"/>
      <c r="AH208" s="102"/>
      <c r="AK208" s="102"/>
      <c r="AN208" s="102"/>
      <c r="AQ208" s="102"/>
      <c r="AT208" s="102"/>
      <c r="AW208" s="102"/>
      <c r="AZ208" s="102"/>
      <c r="BC208" s="102"/>
      <c r="BF208" s="102"/>
      <c r="BI208" s="102"/>
      <c r="BL208" s="102"/>
      <c r="BO208" s="102"/>
      <c r="BR208" s="102"/>
      <c r="BU208" s="102"/>
      <c r="BX208" s="102"/>
    </row>
    <row r="209" spans="2:76" x14ac:dyDescent="0.25">
      <c r="B209" s="102"/>
      <c r="G209" s="102"/>
      <c r="J209" s="102"/>
      <c r="M209" s="102"/>
      <c r="P209" s="102"/>
      <c r="S209" s="102"/>
      <c r="V209" s="102"/>
      <c r="Y209" s="102"/>
      <c r="AB209" s="102"/>
      <c r="AE209" s="102"/>
      <c r="AH209" s="102"/>
      <c r="AK209" s="102"/>
      <c r="AN209" s="102"/>
      <c r="AQ209" s="102"/>
      <c r="AT209" s="102"/>
      <c r="AW209" s="102"/>
      <c r="AZ209" s="102"/>
      <c r="BC209" s="102"/>
      <c r="BF209" s="102"/>
      <c r="BI209" s="102"/>
      <c r="BL209" s="102"/>
      <c r="BO209" s="102"/>
      <c r="BR209" s="102"/>
      <c r="BU209" s="102"/>
      <c r="BX209" s="102"/>
    </row>
    <row r="210" spans="2:76" x14ac:dyDescent="0.25">
      <c r="B210" s="102"/>
      <c r="G210" s="102"/>
      <c r="J210" s="102"/>
      <c r="M210" s="102"/>
      <c r="P210" s="102"/>
      <c r="S210" s="102"/>
      <c r="V210" s="102"/>
      <c r="Y210" s="102"/>
      <c r="AB210" s="102"/>
      <c r="AE210" s="102"/>
      <c r="AH210" s="102"/>
      <c r="AK210" s="102"/>
      <c r="AN210" s="102"/>
      <c r="AQ210" s="102"/>
      <c r="AT210" s="102"/>
      <c r="AW210" s="102"/>
      <c r="AZ210" s="102"/>
      <c r="BC210" s="102"/>
      <c r="BF210" s="102"/>
      <c r="BI210" s="102"/>
      <c r="BL210" s="102"/>
      <c r="BO210" s="102"/>
      <c r="BR210" s="102"/>
      <c r="BU210" s="102"/>
      <c r="BX210" s="102"/>
    </row>
    <row r="211" spans="2:76" x14ac:dyDescent="0.25">
      <c r="B211" s="102"/>
      <c r="G211" s="102"/>
      <c r="J211" s="102"/>
      <c r="M211" s="102"/>
      <c r="P211" s="102"/>
      <c r="S211" s="102"/>
      <c r="V211" s="102"/>
      <c r="Y211" s="102"/>
      <c r="AB211" s="102"/>
      <c r="AE211" s="102"/>
      <c r="AH211" s="102"/>
      <c r="AK211" s="102"/>
      <c r="AN211" s="102"/>
      <c r="AQ211" s="102"/>
      <c r="AT211" s="102"/>
      <c r="AW211" s="102"/>
      <c r="AZ211" s="102"/>
      <c r="BC211" s="102"/>
      <c r="BF211" s="102"/>
      <c r="BI211" s="102"/>
      <c r="BL211" s="102"/>
      <c r="BO211" s="102"/>
      <c r="BR211" s="102"/>
      <c r="BU211" s="102"/>
      <c r="BX211" s="102"/>
    </row>
    <row r="212" spans="2:76" x14ac:dyDescent="0.25">
      <c r="B212" s="102"/>
      <c r="G212" s="102"/>
      <c r="J212" s="102"/>
      <c r="M212" s="102"/>
      <c r="P212" s="102"/>
      <c r="S212" s="102"/>
      <c r="V212" s="102"/>
      <c r="Y212" s="102"/>
      <c r="AB212" s="102"/>
      <c r="AE212" s="102"/>
      <c r="AH212" s="102"/>
      <c r="AK212" s="102"/>
      <c r="AN212" s="102"/>
      <c r="AQ212" s="102"/>
      <c r="AT212" s="102"/>
      <c r="AW212" s="102"/>
      <c r="AZ212" s="102"/>
      <c r="BC212" s="102"/>
      <c r="BF212" s="102"/>
      <c r="BI212" s="102"/>
      <c r="BL212" s="102"/>
      <c r="BO212" s="102"/>
      <c r="BR212" s="102"/>
      <c r="BU212" s="102"/>
      <c r="BX212" s="102"/>
    </row>
    <row r="213" spans="2:76" x14ac:dyDescent="0.25">
      <c r="B213" s="102"/>
      <c r="G213" s="102"/>
      <c r="J213" s="102"/>
      <c r="M213" s="102"/>
      <c r="P213" s="102"/>
      <c r="S213" s="102"/>
      <c r="V213" s="102"/>
      <c r="Y213" s="102"/>
      <c r="AB213" s="102"/>
      <c r="AE213" s="102"/>
      <c r="AH213" s="102"/>
      <c r="AK213" s="102"/>
      <c r="AN213" s="102"/>
      <c r="AQ213" s="102"/>
      <c r="AT213" s="102"/>
      <c r="AW213" s="102"/>
      <c r="AZ213" s="102"/>
      <c r="BC213" s="102"/>
      <c r="BF213" s="102"/>
      <c r="BI213" s="102"/>
      <c r="BL213" s="102"/>
      <c r="BO213" s="102"/>
      <c r="BR213" s="102"/>
      <c r="BU213" s="102"/>
      <c r="BX213" s="102"/>
    </row>
    <row r="214" spans="2:76" x14ac:dyDescent="0.25">
      <c r="B214" s="102"/>
      <c r="G214" s="102"/>
      <c r="J214" s="102"/>
      <c r="M214" s="102"/>
      <c r="P214" s="102"/>
      <c r="S214" s="102"/>
      <c r="V214" s="102"/>
      <c r="Y214" s="102"/>
      <c r="AB214" s="102"/>
      <c r="AE214" s="102"/>
      <c r="AH214" s="102"/>
      <c r="AK214" s="102"/>
      <c r="AN214" s="102"/>
      <c r="AQ214" s="102"/>
      <c r="AT214" s="102"/>
      <c r="AW214" s="102"/>
      <c r="AZ214" s="102"/>
      <c r="BC214" s="102"/>
      <c r="BF214" s="102"/>
      <c r="BI214" s="102"/>
      <c r="BL214" s="102"/>
      <c r="BO214" s="102"/>
      <c r="BR214" s="102"/>
      <c r="BU214" s="102"/>
      <c r="BX214" s="102"/>
    </row>
    <row r="215" spans="2:76" x14ac:dyDescent="0.25">
      <c r="B215" s="102"/>
      <c r="G215" s="102"/>
      <c r="J215" s="102"/>
      <c r="M215" s="102"/>
      <c r="P215" s="102"/>
      <c r="S215" s="102"/>
      <c r="V215" s="102"/>
      <c r="Y215" s="102"/>
      <c r="AB215" s="102"/>
      <c r="AE215" s="102"/>
      <c r="AH215" s="102"/>
      <c r="AK215" s="102"/>
      <c r="AN215" s="102"/>
      <c r="AQ215" s="102"/>
      <c r="AT215" s="102"/>
      <c r="AW215" s="102"/>
      <c r="AZ215" s="102"/>
      <c r="BC215" s="102"/>
      <c r="BF215" s="102"/>
      <c r="BI215" s="102"/>
      <c r="BL215" s="102"/>
      <c r="BO215" s="102"/>
      <c r="BR215" s="102"/>
      <c r="BU215" s="102"/>
      <c r="BX215" s="102"/>
    </row>
    <row r="216" spans="2:76" x14ac:dyDescent="0.25">
      <c r="B216" s="102"/>
      <c r="G216" s="102"/>
      <c r="J216" s="102"/>
      <c r="M216" s="102"/>
      <c r="P216" s="102"/>
      <c r="S216" s="102"/>
      <c r="V216" s="102"/>
      <c r="Y216" s="102"/>
      <c r="AB216" s="102"/>
      <c r="AE216" s="102"/>
      <c r="AH216" s="102"/>
      <c r="AK216" s="102"/>
      <c r="AN216" s="102"/>
      <c r="AQ216" s="102"/>
      <c r="AT216" s="102"/>
      <c r="AW216" s="102"/>
      <c r="AZ216" s="102"/>
      <c r="BC216" s="102"/>
      <c r="BF216" s="102"/>
      <c r="BI216" s="102"/>
      <c r="BL216" s="102"/>
      <c r="BO216" s="102"/>
      <c r="BR216" s="102"/>
      <c r="BU216" s="102"/>
      <c r="BX216" s="102"/>
    </row>
    <row r="217" spans="2:76" x14ac:dyDescent="0.25">
      <c r="B217" s="102"/>
      <c r="G217" s="102"/>
      <c r="J217" s="102"/>
      <c r="M217" s="102"/>
      <c r="P217" s="102"/>
      <c r="S217" s="102"/>
      <c r="V217" s="102"/>
      <c r="Y217" s="102"/>
      <c r="AB217" s="102"/>
      <c r="AE217" s="102"/>
      <c r="AH217" s="102"/>
      <c r="AK217" s="102"/>
      <c r="AN217" s="102"/>
      <c r="AQ217" s="102"/>
      <c r="AT217" s="102"/>
      <c r="AW217" s="102"/>
      <c r="AZ217" s="102"/>
      <c r="BC217" s="102"/>
      <c r="BF217" s="102"/>
      <c r="BI217" s="102"/>
      <c r="BL217" s="102"/>
      <c r="BO217" s="102"/>
      <c r="BR217" s="102"/>
      <c r="BU217" s="102"/>
      <c r="BX217" s="102"/>
    </row>
    <row r="218" spans="2:76" x14ac:dyDescent="0.25">
      <c r="B218" s="102"/>
      <c r="G218" s="102"/>
      <c r="J218" s="102"/>
      <c r="M218" s="102"/>
      <c r="P218" s="102"/>
      <c r="S218" s="102"/>
      <c r="V218" s="102"/>
      <c r="Y218" s="102"/>
      <c r="AB218" s="102"/>
      <c r="AE218" s="102"/>
      <c r="AH218" s="102"/>
      <c r="AK218" s="102"/>
      <c r="AN218" s="102"/>
      <c r="AQ218" s="102"/>
      <c r="AT218" s="102"/>
      <c r="AW218" s="102"/>
      <c r="AZ218" s="102"/>
      <c r="BC218" s="102"/>
      <c r="BF218" s="102"/>
      <c r="BI218" s="102"/>
      <c r="BL218" s="102"/>
      <c r="BO218" s="102"/>
      <c r="BR218" s="102"/>
      <c r="BU218" s="102"/>
      <c r="BX218" s="102"/>
    </row>
    <row r="219" spans="2:76" x14ac:dyDescent="0.25">
      <c r="B219" s="102"/>
      <c r="G219" s="102"/>
      <c r="J219" s="102"/>
      <c r="M219" s="102"/>
      <c r="P219" s="102"/>
      <c r="S219" s="102"/>
      <c r="V219" s="102"/>
      <c r="Y219" s="102"/>
      <c r="AB219" s="102"/>
      <c r="AE219" s="102"/>
      <c r="AH219" s="102"/>
      <c r="AK219" s="102"/>
      <c r="AN219" s="102"/>
      <c r="AQ219" s="102"/>
      <c r="AT219" s="102"/>
      <c r="AW219" s="102"/>
      <c r="AZ219" s="102"/>
      <c r="BC219" s="102"/>
      <c r="BF219" s="102"/>
      <c r="BI219" s="102"/>
      <c r="BL219" s="102"/>
      <c r="BO219" s="102"/>
      <c r="BR219" s="102"/>
      <c r="BU219" s="102"/>
      <c r="BX219" s="102"/>
    </row>
    <row r="220" spans="2:76" x14ac:dyDescent="0.25">
      <c r="B220" s="102"/>
      <c r="G220" s="102"/>
      <c r="J220" s="102"/>
      <c r="M220" s="102"/>
      <c r="P220" s="102"/>
      <c r="S220" s="102"/>
      <c r="V220" s="102"/>
      <c r="Y220" s="102"/>
      <c r="AB220" s="102"/>
      <c r="AE220" s="102"/>
      <c r="AH220" s="102"/>
      <c r="AK220" s="102"/>
      <c r="AN220" s="102"/>
      <c r="AQ220" s="102"/>
      <c r="AT220" s="102"/>
      <c r="AW220" s="102"/>
      <c r="AZ220" s="102"/>
      <c r="BC220" s="102"/>
      <c r="BF220" s="102"/>
      <c r="BI220" s="102"/>
      <c r="BL220" s="102"/>
      <c r="BO220" s="102"/>
      <c r="BR220" s="102"/>
      <c r="BU220" s="102"/>
      <c r="BX220" s="102"/>
    </row>
    <row r="221" spans="2:76" x14ac:dyDescent="0.25">
      <c r="B221" s="102"/>
      <c r="G221" s="102"/>
      <c r="J221" s="102"/>
      <c r="M221" s="102"/>
      <c r="P221" s="102"/>
      <c r="S221" s="102"/>
      <c r="V221" s="102"/>
      <c r="Y221" s="102"/>
      <c r="AB221" s="102"/>
      <c r="AE221" s="102"/>
      <c r="AH221" s="102"/>
      <c r="AK221" s="102"/>
      <c r="AN221" s="102"/>
      <c r="AQ221" s="102"/>
      <c r="AT221" s="102"/>
      <c r="AW221" s="102"/>
      <c r="AZ221" s="102"/>
      <c r="BC221" s="102"/>
      <c r="BF221" s="102"/>
      <c r="BI221" s="102"/>
      <c r="BL221" s="102"/>
      <c r="BO221" s="102"/>
      <c r="BR221" s="102"/>
      <c r="BU221" s="102"/>
      <c r="BX221" s="102"/>
    </row>
    <row r="222" spans="2:76" x14ac:dyDescent="0.25">
      <c r="B222" s="102"/>
      <c r="G222" s="102"/>
      <c r="J222" s="102"/>
      <c r="M222" s="102"/>
      <c r="P222" s="102"/>
      <c r="S222" s="102"/>
      <c r="V222" s="102"/>
      <c r="Y222" s="102"/>
      <c r="AB222" s="102"/>
      <c r="AE222" s="102"/>
      <c r="AH222" s="102"/>
      <c r="AK222" s="102"/>
      <c r="AN222" s="102"/>
      <c r="AQ222" s="102"/>
      <c r="AT222" s="102"/>
      <c r="AW222" s="102"/>
      <c r="AZ222" s="102"/>
      <c r="BC222" s="102"/>
      <c r="BF222" s="102"/>
      <c r="BI222" s="102"/>
      <c r="BL222" s="102"/>
      <c r="BO222" s="102"/>
      <c r="BR222" s="102"/>
      <c r="BU222" s="102"/>
      <c r="BX222" s="102"/>
    </row>
    <row r="223" spans="2:76" x14ac:dyDescent="0.25">
      <c r="B223" s="102"/>
      <c r="G223" s="102"/>
      <c r="J223" s="102"/>
      <c r="M223" s="102"/>
      <c r="P223" s="102"/>
      <c r="S223" s="102"/>
      <c r="V223" s="102"/>
      <c r="Y223" s="102"/>
      <c r="AB223" s="102"/>
      <c r="AE223" s="102"/>
      <c r="AH223" s="102"/>
      <c r="AK223" s="102"/>
      <c r="AN223" s="102"/>
      <c r="AQ223" s="102"/>
      <c r="AT223" s="102"/>
      <c r="AW223" s="102"/>
      <c r="AZ223" s="102"/>
      <c r="BC223" s="102"/>
      <c r="BF223" s="102"/>
      <c r="BI223" s="102"/>
      <c r="BL223" s="102"/>
      <c r="BO223" s="102"/>
      <c r="BR223" s="102"/>
      <c r="BU223" s="102"/>
      <c r="BX223" s="102"/>
    </row>
    <row r="224" spans="2:76" x14ac:dyDescent="0.25">
      <c r="B224" s="102"/>
      <c r="G224" s="102"/>
      <c r="J224" s="102"/>
      <c r="M224" s="102"/>
      <c r="P224" s="102"/>
      <c r="S224" s="102"/>
      <c r="V224" s="102"/>
      <c r="Y224" s="102"/>
      <c r="AB224" s="102"/>
      <c r="AE224" s="102"/>
      <c r="AH224" s="102"/>
      <c r="AK224" s="102"/>
      <c r="AN224" s="102"/>
      <c r="AQ224" s="102"/>
      <c r="AT224" s="102"/>
      <c r="AW224" s="102"/>
      <c r="AZ224" s="102"/>
      <c r="BC224" s="102"/>
      <c r="BF224" s="102"/>
      <c r="BI224" s="102"/>
      <c r="BL224" s="102"/>
      <c r="BO224" s="102"/>
      <c r="BR224" s="102"/>
      <c r="BU224" s="102"/>
      <c r="BX224" s="102"/>
    </row>
    <row r="225" spans="2:76" x14ac:dyDescent="0.25">
      <c r="B225" s="102"/>
      <c r="G225" s="102"/>
      <c r="J225" s="102"/>
      <c r="M225" s="102"/>
      <c r="P225" s="102"/>
      <c r="S225" s="102"/>
      <c r="V225" s="102"/>
      <c r="Y225" s="102"/>
      <c r="AB225" s="102"/>
      <c r="AE225" s="102"/>
      <c r="AH225" s="102"/>
      <c r="AK225" s="102"/>
      <c r="AN225" s="102"/>
      <c r="AQ225" s="102"/>
      <c r="AT225" s="102"/>
      <c r="AW225" s="102"/>
      <c r="AZ225" s="102"/>
      <c r="BC225" s="102"/>
      <c r="BF225" s="102"/>
      <c r="BI225" s="102"/>
      <c r="BL225" s="102"/>
      <c r="BO225" s="102"/>
      <c r="BR225" s="102"/>
      <c r="BU225" s="102"/>
      <c r="BX225" s="102"/>
    </row>
    <row r="226" spans="2:76" x14ac:dyDescent="0.25">
      <c r="B226" s="102"/>
      <c r="G226" s="102"/>
      <c r="J226" s="102"/>
      <c r="M226" s="102"/>
      <c r="P226" s="102"/>
      <c r="S226" s="102"/>
      <c r="V226" s="102"/>
      <c r="Y226" s="102"/>
      <c r="AB226" s="102"/>
      <c r="AE226" s="102"/>
      <c r="AH226" s="102"/>
      <c r="AK226" s="102"/>
      <c r="AN226" s="102"/>
      <c r="AQ226" s="102"/>
      <c r="AT226" s="102"/>
      <c r="AW226" s="102"/>
      <c r="AZ226" s="102"/>
      <c r="BC226" s="102"/>
      <c r="BF226" s="102"/>
      <c r="BI226" s="102"/>
      <c r="BL226" s="102"/>
      <c r="BO226" s="102"/>
      <c r="BR226" s="102"/>
      <c r="BU226" s="102"/>
      <c r="BX226" s="102"/>
    </row>
    <row r="227" spans="2:76" x14ac:dyDescent="0.25">
      <c r="B227" s="102"/>
      <c r="G227" s="102"/>
      <c r="J227" s="102"/>
      <c r="M227" s="102"/>
      <c r="P227" s="102"/>
      <c r="S227" s="102"/>
      <c r="V227" s="102"/>
      <c r="Y227" s="102"/>
      <c r="AB227" s="102"/>
      <c r="AE227" s="102"/>
      <c r="AH227" s="102"/>
      <c r="AK227" s="102"/>
      <c r="AN227" s="102"/>
      <c r="AQ227" s="102"/>
      <c r="AT227" s="102"/>
      <c r="AW227" s="102"/>
      <c r="AZ227" s="102"/>
      <c r="BC227" s="102"/>
      <c r="BF227" s="102"/>
      <c r="BI227" s="102"/>
      <c r="BL227" s="102"/>
      <c r="BO227" s="102"/>
      <c r="BR227" s="102"/>
      <c r="BU227" s="102"/>
      <c r="BX227" s="102"/>
    </row>
    <row r="228" spans="2:76" x14ac:dyDescent="0.25">
      <c r="B228" s="102"/>
      <c r="G228" s="102"/>
      <c r="J228" s="102"/>
      <c r="M228" s="102"/>
      <c r="P228" s="102"/>
      <c r="S228" s="102"/>
      <c r="V228" s="102"/>
      <c r="Y228" s="102"/>
      <c r="AB228" s="102"/>
      <c r="AE228" s="102"/>
      <c r="AH228" s="102"/>
      <c r="AK228" s="102"/>
      <c r="AN228" s="102"/>
      <c r="AQ228" s="102"/>
      <c r="AT228" s="102"/>
      <c r="AW228" s="102"/>
      <c r="AZ228" s="102"/>
      <c r="BC228" s="102"/>
      <c r="BF228" s="102"/>
      <c r="BI228" s="102"/>
      <c r="BL228" s="102"/>
      <c r="BO228" s="102"/>
      <c r="BR228" s="102"/>
      <c r="BU228" s="102"/>
      <c r="BX228" s="102"/>
    </row>
    <row r="229" spans="2:76" x14ac:dyDescent="0.25">
      <c r="B229" s="102"/>
      <c r="G229" s="102"/>
      <c r="J229" s="102"/>
      <c r="M229" s="102"/>
      <c r="P229" s="102"/>
      <c r="S229" s="102"/>
      <c r="V229" s="102"/>
      <c r="Y229" s="102"/>
      <c r="AB229" s="102"/>
      <c r="AE229" s="102"/>
      <c r="AH229" s="102"/>
      <c r="AK229" s="102"/>
      <c r="AN229" s="102"/>
      <c r="AQ229" s="102"/>
      <c r="AT229" s="102"/>
      <c r="AW229" s="102"/>
      <c r="AZ229" s="102"/>
      <c r="BC229" s="102"/>
      <c r="BF229" s="102"/>
      <c r="BI229" s="102"/>
      <c r="BL229" s="102"/>
      <c r="BO229" s="102"/>
      <c r="BR229" s="102"/>
      <c r="BU229" s="102"/>
      <c r="BX229" s="102"/>
    </row>
    <row r="230" spans="2:76" x14ac:dyDescent="0.25">
      <c r="B230" s="102"/>
      <c r="G230" s="102"/>
      <c r="J230" s="102"/>
      <c r="M230" s="102"/>
      <c r="P230" s="102"/>
      <c r="S230" s="102"/>
      <c r="V230" s="102"/>
      <c r="Y230" s="102"/>
      <c r="AB230" s="102"/>
      <c r="AE230" s="102"/>
      <c r="AH230" s="102"/>
      <c r="AK230" s="102"/>
      <c r="AN230" s="102"/>
      <c r="AQ230" s="102"/>
      <c r="AT230" s="102"/>
      <c r="AW230" s="102"/>
      <c r="AZ230" s="102"/>
      <c r="BC230" s="102"/>
      <c r="BF230" s="102"/>
      <c r="BI230" s="102"/>
      <c r="BL230" s="102"/>
      <c r="BO230" s="102"/>
      <c r="BR230" s="102"/>
      <c r="BU230" s="102"/>
      <c r="BX230" s="102"/>
    </row>
    <row r="231" spans="2:76" x14ac:dyDescent="0.25">
      <c r="B231" s="102"/>
      <c r="G231" s="102"/>
      <c r="J231" s="102"/>
      <c r="M231" s="102"/>
      <c r="P231" s="102"/>
      <c r="S231" s="102"/>
      <c r="V231" s="102"/>
      <c r="Y231" s="102"/>
      <c r="AB231" s="102"/>
      <c r="AE231" s="102"/>
      <c r="AH231" s="102"/>
      <c r="AK231" s="102"/>
      <c r="AN231" s="102"/>
      <c r="AQ231" s="102"/>
      <c r="AT231" s="102"/>
      <c r="AW231" s="102"/>
      <c r="AZ231" s="102"/>
      <c r="BC231" s="102"/>
      <c r="BF231" s="102"/>
      <c r="BI231" s="102"/>
      <c r="BL231" s="102"/>
      <c r="BO231" s="102"/>
      <c r="BR231" s="102"/>
      <c r="BU231" s="102"/>
      <c r="BX231" s="102"/>
    </row>
    <row r="232" spans="2:76" x14ac:dyDescent="0.25">
      <c r="B232" s="102"/>
      <c r="G232" s="102"/>
      <c r="J232" s="102"/>
      <c r="M232" s="102"/>
      <c r="P232" s="102"/>
      <c r="S232" s="102"/>
      <c r="V232" s="102"/>
      <c r="Y232" s="102"/>
      <c r="AB232" s="102"/>
      <c r="AE232" s="102"/>
      <c r="AH232" s="102"/>
      <c r="AK232" s="102"/>
      <c r="AN232" s="102"/>
      <c r="AQ232" s="102"/>
      <c r="AT232" s="102"/>
      <c r="AW232" s="102"/>
      <c r="AZ232" s="102"/>
      <c r="BC232" s="102"/>
      <c r="BF232" s="102"/>
      <c r="BI232" s="102"/>
      <c r="BL232" s="102"/>
      <c r="BO232" s="102"/>
      <c r="BR232" s="102"/>
      <c r="BU232" s="102"/>
      <c r="BX232" s="102"/>
    </row>
    <row r="233" spans="2:76" x14ac:dyDescent="0.25">
      <c r="B233" s="102"/>
      <c r="G233" s="102"/>
      <c r="J233" s="102"/>
      <c r="M233" s="102"/>
      <c r="P233" s="102"/>
      <c r="S233" s="102"/>
      <c r="V233" s="102"/>
      <c r="Y233" s="102"/>
      <c r="AB233" s="102"/>
      <c r="AE233" s="102"/>
      <c r="AH233" s="102"/>
      <c r="AK233" s="102"/>
      <c r="AN233" s="102"/>
      <c r="AQ233" s="102"/>
      <c r="AT233" s="102"/>
      <c r="AW233" s="102"/>
      <c r="AZ233" s="102"/>
      <c r="BC233" s="102"/>
      <c r="BF233" s="102"/>
      <c r="BI233" s="102"/>
      <c r="BL233" s="102"/>
      <c r="BO233" s="102"/>
      <c r="BR233" s="102"/>
      <c r="BU233" s="102"/>
      <c r="BX233" s="102"/>
    </row>
    <row r="234" spans="2:76" x14ac:dyDescent="0.25">
      <c r="B234" s="102"/>
      <c r="G234" s="102"/>
      <c r="J234" s="102"/>
      <c r="M234" s="102"/>
      <c r="P234" s="102"/>
      <c r="S234" s="102"/>
      <c r="V234" s="102"/>
      <c r="Y234" s="102"/>
      <c r="AB234" s="102"/>
      <c r="AE234" s="102"/>
      <c r="AH234" s="102"/>
      <c r="AK234" s="102"/>
      <c r="AN234" s="102"/>
      <c r="AQ234" s="102"/>
      <c r="AT234" s="102"/>
      <c r="AW234" s="102"/>
      <c r="AZ234" s="102"/>
      <c r="BC234" s="102"/>
      <c r="BF234" s="102"/>
      <c r="BI234" s="102"/>
      <c r="BL234" s="102"/>
      <c r="BO234" s="102"/>
      <c r="BR234" s="102"/>
      <c r="BU234" s="102"/>
      <c r="BX234" s="102"/>
    </row>
    <row r="235" spans="2:76" x14ac:dyDescent="0.25">
      <c r="B235" s="102"/>
      <c r="G235" s="102"/>
      <c r="J235" s="102"/>
      <c r="M235" s="102"/>
      <c r="P235" s="102"/>
      <c r="S235" s="102"/>
      <c r="V235" s="102"/>
      <c r="Y235" s="102"/>
      <c r="AB235" s="102"/>
      <c r="AE235" s="102"/>
      <c r="AH235" s="102"/>
      <c r="AK235" s="102"/>
      <c r="AN235" s="102"/>
      <c r="AQ235" s="102"/>
      <c r="AT235" s="102"/>
      <c r="AW235" s="102"/>
      <c r="AZ235" s="102"/>
      <c r="BC235" s="102"/>
      <c r="BF235" s="102"/>
      <c r="BI235" s="102"/>
      <c r="BL235" s="102"/>
      <c r="BO235" s="102"/>
      <c r="BR235" s="102"/>
      <c r="BU235" s="102"/>
      <c r="BX235" s="102"/>
    </row>
    <row r="236" spans="2:76" x14ac:dyDescent="0.25">
      <c r="B236" s="102"/>
      <c r="G236" s="102"/>
      <c r="J236" s="102"/>
      <c r="M236" s="102"/>
      <c r="P236" s="102"/>
      <c r="S236" s="102"/>
      <c r="V236" s="102"/>
      <c r="Y236" s="102"/>
      <c r="AB236" s="102"/>
      <c r="AE236" s="102"/>
      <c r="AH236" s="102"/>
      <c r="AK236" s="102"/>
      <c r="AN236" s="102"/>
      <c r="AQ236" s="102"/>
      <c r="AT236" s="102"/>
      <c r="AW236" s="102"/>
      <c r="AZ236" s="102"/>
      <c r="BC236" s="102"/>
      <c r="BF236" s="102"/>
      <c r="BI236" s="102"/>
      <c r="BL236" s="102"/>
      <c r="BO236" s="102"/>
      <c r="BR236" s="102"/>
      <c r="BU236" s="102"/>
      <c r="BX236" s="102"/>
    </row>
    <row r="237" spans="2:76" x14ac:dyDescent="0.25">
      <c r="B237" s="102"/>
      <c r="G237" s="102"/>
      <c r="J237" s="102"/>
      <c r="M237" s="102"/>
      <c r="P237" s="102"/>
      <c r="S237" s="102"/>
      <c r="V237" s="102"/>
      <c r="Y237" s="102"/>
      <c r="AB237" s="102"/>
      <c r="AE237" s="102"/>
      <c r="AH237" s="102"/>
      <c r="AK237" s="102"/>
      <c r="AN237" s="102"/>
      <c r="AQ237" s="102"/>
      <c r="AT237" s="102"/>
      <c r="AW237" s="102"/>
      <c r="AZ237" s="102"/>
      <c r="BC237" s="102"/>
      <c r="BF237" s="102"/>
      <c r="BI237" s="102"/>
      <c r="BL237" s="102"/>
      <c r="BO237" s="102"/>
      <c r="BR237" s="102"/>
      <c r="BU237" s="102"/>
      <c r="BX237" s="102"/>
    </row>
    <row r="238" spans="2:76" x14ac:dyDescent="0.25">
      <c r="B238" s="102"/>
      <c r="G238" s="102"/>
      <c r="J238" s="102"/>
      <c r="M238" s="102"/>
      <c r="P238" s="102"/>
      <c r="S238" s="102"/>
      <c r="V238" s="102"/>
      <c r="Y238" s="102"/>
      <c r="AB238" s="102"/>
      <c r="AE238" s="102"/>
      <c r="AH238" s="102"/>
      <c r="AK238" s="102"/>
      <c r="AN238" s="102"/>
      <c r="AQ238" s="102"/>
      <c r="AT238" s="102"/>
      <c r="AW238" s="102"/>
      <c r="AZ238" s="102"/>
      <c r="BC238" s="102"/>
      <c r="BF238" s="102"/>
      <c r="BI238" s="102"/>
      <c r="BL238" s="102"/>
      <c r="BO238" s="102"/>
      <c r="BR238" s="102"/>
      <c r="BU238" s="102"/>
      <c r="BX238" s="102"/>
    </row>
    <row r="239" spans="2:76" x14ac:dyDescent="0.25">
      <c r="B239" s="102"/>
      <c r="G239" s="102"/>
      <c r="J239" s="102"/>
      <c r="M239" s="102"/>
      <c r="P239" s="102"/>
      <c r="S239" s="102"/>
      <c r="V239" s="102"/>
      <c r="Y239" s="102"/>
      <c r="AB239" s="102"/>
      <c r="AE239" s="102"/>
      <c r="AH239" s="102"/>
      <c r="AK239" s="102"/>
      <c r="AN239" s="102"/>
      <c r="AQ239" s="102"/>
      <c r="AT239" s="102"/>
      <c r="AW239" s="102"/>
      <c r="AZ239" s="102"/>
      <c r="BC239" s="102"/>
      <c r="BF239" s="102"/>
      <c r="BI239" s="102"/>
      <c r="BL239" s="102"/>
      <c r="BO239" s="102"/>
      <c r="BR239" s="102"/>
      <c r="BU239" s="102"/>
      <c r="BX239" s="102"/>
    </row>
    <row r="240" spans="2:76" x14ac:dyDescent="0.25">
      <c r="B240" s="102"/>
      <c r="G240" s="102"/>
      <c r="J240" s="102"/>
      <c r="M240" s="102"/>
      <c r="P240" s="102"/>
      <c r="S240" s="102"/>
      <c r="V240" s="102"/>
      <c r="Y240" s="102"/>
      <c r="AB240" s="102"/>
      <c r="AE240" s="102"/>
      <c r="AH240" s="102"/>
      <c r="AK240" s="102"/>
      <c r="AN240" s="102"/>
      <c r="AQ240" s="102"/>
      <c r="AT240" s="102"/>
      <c r="AW240" s="102"/>
      <c r="AZ240" s="102"/>
      <c r="BC240" s="102"/>
      <c r="BF240" s="102"/>
      <c r="BI240" s="102"/>
      <c r="BL240" s="102"/>
      <c r="BO240" s="102"/>
      <c r="BR240" s="102"/>
      <c r="BU240" s="102"/>
      <c r="BX240" s="102"/>
    </row>
    <row r="241" spans="2:76" x14ac:dyDescent="0.25">
      <c r="B241" s="102"/>
      <c r="G241" s="102"/>
      <c r="J241" s="102"/>
      <c r="M241" s="102"/>
      <c r="P241" s="102"/>
      <c r="S241" s="102"/>
      <c r="V241" s="102"/>
      <c r="Y241" s="102"/>
      <c r="AB241" s="102"/>
      <c r="AE241" s="102"/>
      <c r="AH241" s="102"/>
      <c r="AK241" s="102"/>
      <c r="AN241" s="102"/>
      <c r="AQ241" s="102"/>
      <c r="AT241" s="102"/>
      <c r="AW241" s="102"/>
      <c r="AZ241" s="102"/>
      <c r="BC241" s="102"/>
      <c r="BF241" s="102"/>
      <c r="BI241" s="102"/>
      <c r="BL241" s="102"/>
      <c r="BO241" s="102"/>
      <c r="BR241" s="102"/>
      <c r="BU241" s="102"/>
      <c r="BX241" s="102"/>
    </row>
    <row r="242" spans="2:76" x14ac:dyDescent="0.25">
      <c r="B242" s="102"/>
      <c r="G242" s="102"/>
      <c r="J242" s="102"/>
      <c r="M242" s="102"/>
      <c r="P242" s="102"/>
      <c r="S242" s="102"/>
      <c r="V242" s="102"/>
      <c r="Y242" s="102"/>
      <c r="AB242" s="102"/>
      <c r="AE242" s="102"/>
      <c r="AH242" s="102"/>
      <c r="AK242" s="102"/>
      <c r="AN242" s="102"/>
      <c r="AQ242" s="102"/>
      <c r="AT242" s="102"/>
      <c r="AW242" s="102"/>
      <c r="AZ242" s="102"/>
      <c r="BC242" s="102"/>
      <c r="BF242" s="102"/>
      <c r="BI242" s="102"/>
      <c r="BL242" s="102"/>
      <c r="BO242" s="102"/>
      <c r="BR242" s="102"/>
      <c r="BU242" s="102"/>
      <c r="BX242" s="102"/>
    </row>
    <row r="243" spans="2:76" x14ac:dyDescent="0.25">
      <c r="B243" s="102"/>
      <c r="G243" s="102"/>
      <c r="J243" s="102"/>
      <c r="M243" s="102"/>
      <c r="P243" s="102"/>
      <c r="S243" s="102"/>
      <c r="V243" s="102"/>
      <c r="Y243" s="102"/>
      <c r="AB243" s="102"/>
      <c r="AE243" s="102"/>
      <c r="AH243" s="102"/>
      <c r="AK243" s="102"/>
      <c r="AN243" s="102"/>
      <c r="AQ243" s="102"/>
      <c r="AT243" s="102"/>
      <c r="AW243" s="102"/>
      <c r="AZ243" s="102"/>
      <c r="BC243" s="102"/>
      <c r="BF243" s="102"/>
      <c r="BI243" s="102"/>
      <c r="BL243" s="102"/>
      <c r="BO243" s="102"/>
      <c r="BR243" s="102"/>
      <c r="BU243" s="102"/>
      <c r="BX243" s="102"/>
    </row>
    <row r="244" spans="2:76" x14ac:dyDescent="0.25">
      <c r="B244" s="102"/>
      <c r="G244" s="102"/>
      <c r="J244" s="102"/>
      <c r="M244" s="102"/>
      <c r="P244" s="102"/>
      <c r="S244" s="102"/>
      <c r="V244" s="102"/>
      <c r="Y244" s="102"/>
      <c r="AB244" s="102"/>
      <c r="AE244" s="102"/>
      <c r="AH244" s="102"/>
      <c r="AK244" s="102"/>
      <c r="AN244" s="102"/>
      <c r="AQ244" s="102"/>
      <c r="AT244" s="102"/>
      <c r="AW244" s="102"/>
      <c r="AZ244" s="102"/>
      <c r="BC244" s="102"/>
      <c r="BF244" s="102"/>
      <c r="BI244" s="102"/>
      <c r="BL244" s="102"/>
      <c r="BO244" s="102"/>
      <c r="BR244" s="102"/>
      <c r="BU244" s="102"/>
      <c r="BX244" s="102"/>
    </row>
    <row r="245" spans="2:76" x14ac:dyDescent="0.25">
      <c r="B245" s="102"/>
      <c r="G245" s="102"/>
      <c r="J245" s="102"/>
      <c r="M245" s="102"/>
      <c r="P245" s="102"/>
      <c r="S245" s="102"/>
      <c r="V245" s="102"/>
      <c r="Y245" s="102"/>
      <c r="AB245" s="102"/>
      <c r="AE245" s="102"/>
      <c r="AH245" s="102"/>
      <c r="AK245" s="102"/>
      <c r="AN245" s="102"/>
      <c r="AQ245" s="102"/>
      <c r="AT245" s="102"/>
      <c r="AW245" s="102"/>
      <c r="AZ245" s="102"/>
      <c r="BC245" s="102"/>
      <c r="BF245" s="102"/>
      <c r="BI245" s="102"/>
      <c r="BL245" s="102"/>
      <c r="BO245" s="102"/>
      <c r="BR245" s="102"/>
      <c r="BU245" s="102"/>
      <c r="BX245" s="102"/>
    </row>
    <row r="246" spans="2:76" x14ac:dyDescent="0.25">
      <c r="B246" s="102"/>
      <c r="G246" s="102"/>
      <c r="J246" s="102"/>
      <c r="M246" s="102"/>
      <c r="P246" s="102"/>
      <c r="S246" s="102"/>
      <c r="V246" s="102"/>
      <c r="Y246" s="102"/>
      <c r="AB246" s="102"/>
      <c r="AE246" s="102"/>
      <c r="AH246" s="102"/>
      <c r="AK246" s="102"/>
      <c r="AN246" s="102"/>
      <c r="AQ246" s="102"/>
      <c r="AT246" s="102"/>
      <c r="AW246" s="102"/>
      <c r="AZ246" s="102"/>
      <c r="BC246" s="102"/>
      <c r="BF246" s="102"/>
      <c r="BI246" s="102"/>
      <c r="BL246" s="102"/>
      <c r="BO246" s="102"/>
      <c r="BR246" s="102"/>
      <c r="BU246" s="102"/>
      <c r="BX246" s="102"/>
    </row>
    <row r="247" spans="2:76" x14ac:dyDescent="0.25">
      <c r="B247" s="102"/>
      <c r="G247" s="102"/>
      <c r="J247" s="102"/>
      <c r="M247" s="102"/>
      <c r="P247" s="102"/>
      <c r="S247" s="102"/>
      <c r="V247" s="102"/>
      <c r="Y247" s="102"/>
      <c r="AB247" s="102"/>
      <c r="AE247" s="102"/>
      <c r="AH247" s="102"/>
      <c r="AK247" s="102"/>
      <c r="AN247" s="102"/>
      <c r="AQ247" s="102"/>
      <c r="AT247" s="102"/>
      <c r="AW247" s="102"/>
      <c r="AZ247" s="102"/>
      <c r="BC247" s="102"/>
      <c r="BF247" s="102"/>
      <c r="BI247" s="102"/>
      <c r="BL247" s="102"/>
      <c r="BO247" s="102"/>
      <c r="BR247" s="102"/>
      <c r="BU247" s="102"/>
      <c r="BX247" s="102"/>
    </row>
    <row r="248" spans="2:76" x14ac:dyDescent="0.25">
      <c r="B248" s="102"/>
      <c r="G248" s="102"/>
      <c r="J248" s="102"/>
      <c r="M248" s="102"/>
      <c r="P248" s="102"/>
      <c r="S248" s="102"/>
      <c r="V248" s="102"/>
      <c r="Y248" s="102"/>
      <c r="AB248" s="102"/>
      <c r="AE248" s="102"/>
      <c r="AH248" s="102"/>
      <c r="AK248" s="102"/>
      <c r="AN248" s="102"/>
      <c r="AQ248" s="102"/>
      <c r="AT248" s="102"/>
      <c r="AW248" s="102"/>
      <c r="AZ248" s="102"/>
      <c r="BC248" s="102"/>
      <c r="BF248" s="102"/>
      <c r="BI248" s="102"/>
      <c r="BL248" s="102"/>
      <c r="BO248" s="102"/>
      <c r="BR248" s="102"/>
      <c r="BU248" s="102"/>
      <c r="BX248" s="102"/>
    </row>
    <row r="249" spans="2:76" x14ac:dyDescent="0.25">
      <c r="B249" s="102"/>
      <c r="G249" s="102"/>
      <c r="J249" s="102"/>
      <c r="M249" s="102"/>
      <c r="P249" s="102"/>
      <c r="S249" s="102"/>
      <c r="V249" s="102"/>
      <c r="Y249" s="102"/>
      <c r="AB249" s="102"/>
      <c r="AE249" s="102"/>
      <c r="AH249" s="102"/>
      <c r="AK249" s="102"/>
      <c r="AN249" s="102"/>
      <c r="AQ249" s="102"/>
      <c r="AT249" s="102"/>
      <c r="AW249" s="102"/>
      <c r="AZ249" s="102"/>
      <c r="BC249" s="102"/>
      <c r="BF249" s="102"/>
      <c r="BI249" s="102"/>
      <c r="BL249" s="102"/>
      <c r="BO249" s="102"/>
      <c r="BR249" s="102"/>
      <c r="BU249" s="102"/>
      <c r="BX249" s="102"/>
    </row>
    <row r="250" spans="2:76" x14ac:dyDescent="0.25">
      <c r="B250" s="102"/>
      <c r="G250" s="102"/>
      <c r="J250" s="102"/>
      <c r="M250" s="102"/>
      <c r="P250" s="102"/>
      <c r="S250" s="102"/>
      <c r="V250" s="102"/>
      <c r="Y250" s="102"/>
      <c r="AB250" s="102"/>
      <c r="AE250" s="102"/>
      <c r="AH250" s="102"/>
      <c r="AK250" s="102"/>
      <c r="AN250" s="102"/>
      <c r="AQ250" s="102"/>
      <c r="AT250" s="102"/>
      <c r="AW250" s="102"/>
      <c r="AZ250" s="102"/>
      <c r="BC250" s="102"/>
      <c r="BF250" s="102"/>
      <c r="BI250" s="102"/>
      <c r="BL250" s="102"/>
      <c r="BO250" s="102"/>
      <c r="BR250" s="102"/>
      <c r="BU250" s="102"/>
      <c r="BX250" s="102"/>
    </row>
    <row r="251" spans="2:76" x14ac:dyDescent="0.25">
      <c r="B251" s="102"/>
      <c r="G251" s="102"/>
      <c r="J251" s="102"/>
      <c r="M251" s="102"/>
      <c r="P251" s="102"/>
      <c r="S251" s="102"/>
      <c r="V251" s="102"/>
      <c r="Y251" s="102"/>
      <c r="AB251" s="102"/>
      <c r="AE251" s="102"/>
      <c r="AH251" s="102"/>
      <c r="AK251" s="102"/>
      <c r="AN251" s="102"/>
      <c r="AQ251" s="102"/>
      <c r="AT251" s="102"/>
      <c r="AW251" s="102"/>
      <c r="AZ251" s="102"/>
      <c r="BC251" s="102"/>
      <c r="BF251" s="102"/>
      <c r="BI251" s="102"/>
      <c r="BL251" s="102"/>
      <c r="BO251" s="102"/>
      <c r="BR251" s="102"/>
      <c r="BU251" s="102"/>
      <c r="BX251" s="102"/>
    </row>
    <row r="252" spans="2:76" x14ac:dyDescent="0.25">
      <c r="B252" s="102"/>
      <c r="G252" s="102"/>
      <c r="J252" s="102"/>
      <c r="M252" s="102"/>
      <c r="P252" s="102"/>
      <c r="S252" s="102"/>
      <c r="V252" s="102"/>
      <c r="Y252" s="102"/>
      <c r="AB252" s="102"/>
      <c r="AE252" s="102"/>
      <c r="AH252" s="102"/>
      <c r="AK252" s="102"/>
      <c r="AN252" s="102"/>
      <c r="AQ252" s="102"/>
      <c r="AT252" s="102"/>
      <c r="AW252" s="102"/>
      <c r="AZ252" s="102"/>
      <c r="BC252" s="102"/>
      <c r="BF252" s="102"/>
      <c r="BI252" s="102"/>
      <c r="BL252" s="102"/>
      <c r="BO252" s="102"/>
      <c r="BR252" s="102"/>
      <c r="BU252" s="102"/>
      <c r="BX252" s="102"/>
    </row>
    <row r="253" spans="2:76" x14ac:dyDescent="0.25">
      <c r="B253" s="102"/>
      <c r="G253" s="102"/>
      <c r="J253" s="102"/>
      <c r="M253" s="102"/>
      <c r="P253" s="102"/>
      <c r="S253" s="102"/>
      <c r="V253" s="102"/>
      <c r="Y253" s="102"/>
      <c r="AB253" s="102"/>
      <c r="AE253" s="102"/>
      <c r="AH253" s="102"/>
      <c r="AK253" s="102"/>
      <c r="AN253" s="102"/>
      <c r="AQ253" s="102"/>
      <c r="AT253" s="102"/>
      <c r="AW253" s="102"/>
      <c r="AZ253" s="102"/>
      <c r="BC253" s="102"/>
      <c r="BF253" s="102"/>
      <c r="BI253" s="102"/>
      <c r="BL253" s="102"/>
      <c r="BO253" s="102"/>
      <c r="BR253" s="102"/>
      <c r="BU253" s="102"/>
      <c r="BX253" s="102"/>
    </row>
    <row r="254" spans="2:76" x14ac:dyDescent="0.25">
      <c r="B254" s="102"/>
      <c r="G254" s="102"/>
      <c r="J254" s="102"/>
      <c r="M254" s="102"/>
      <c r="P254" s="102"/>
      <c r="S254" s="102"/>
      <c r="V254" s="102"/>
      <c r="Y254" s="102"/>
      <c r="AB254" s="102"/>
      <c r="AE254" s="102"/>
      <c r="AH254" s="102"/>
      <c r="AK254" s="102"/>
      <c r="AN254" s="102"/>
      <c r="AQ254" s="102"/>
      <c r="AT254" s="102"/>
      <c r="AW254" s="102"/>
      <c r="AZ254" s="102"/>
      <c r="BC254" s="102"/>
      <c r="BF254" s="102"/>
      <c r="BI254" s="102"/>
      <c r="BL254" s="102"/>
      <c r="BO254" s="102"/>
      <c r="BR254" s="102"/>
      <c r="BU254" s="102"/>
      <c r="BX254" s="102"/>
    </row>
    <row r="255" spans="2:76" x14ac:dyDescent="0.25">
      <c r="B255" s="102"/>
      <c r="G255" s="102"/>
      <c r="J255" s="102"/>
      <c r="M255" s="102"/>
      <c r="P255" s="102"/>
      <c r="S255" s="102"/>
      <c r="V255" s="102"/>
      <c r="Y255" s="102"/>
      <c r="AB255" s="102"/>
      <c r="AE255" s="102"/>
      <c r="AH255" s="102"/>
      <c r="AK255" s="102"/>
      <c r="AN255" s="102"/>
      <c r="AQ255" s="102"/>
      <c r="AT255" s="102"/>
      <c r="AW255" s="102"/>
      <c r="AZ255" s="102"/>
      <c r="BC255" s="102"/>
      <c r="BF255" s="102"/>
      <c r="BI255" s="102"/>
      <c r="BL255" s="102"/>
      <c r="BO255" s="102"/>
      <c r="BR255" s="102"/>
      <c r="BU255" s="102"/>
      <c r="BX255" s="102"/>
    </row>
    <row r="256" spans="2:76" x14ac:dyDescent="0.25">
      <c r="B256" s="102"/>
      <c r="G256" s="102"/>
      <c r="J256" s="102"/>
      <c r="M256" s="102"/>
      <c r="P256" s="102"/>
      <c r="S256" s="102"/>
      <c r="V256" s="102"/>
      <c r="Y256" s="102"/>
      <c r="AB256" s="102"/>
      <c r="AE256" s="102"/>
      <c r="AH256" s="102"/>
      <c r="AK256" s="102"/>
      <c r="AN256" s="102"/>
      <c r="AQ256" s="102"/>
      <c r="AT256" s="102"/>
      <c r="AW256" s="102"/>
      <c r="AZ256" s="102"/>
      <c r="BC256" s="102"/>
      <c r="BF256" s="102"/>
      <c r="BI256" s="102"/>
      <c r="BL256" s="102"/>
      <c r="BO256" s="102"/>
      <c r="BR256" s="102"/>
      <c r="BU256" s="102"/>
      <c r="BX256" s="102"/>
    </row>
    <row r="257" spans="2:76" x14ac:dyDescent="0.25">
      <c r="B257" s="102"/>
      <c r="G257" s="102"/>
      <c r="J257" s="102"/>
      <c r="M257" s="102"/>
      <c r="P257" s="102"/>
      <c r="S257" s="102"/>
      <c r="V257" s="102"/>
      <c r="Y257" s="102"/>
      <c r="AB257" s="102"/>
      <c r="AE257" s="102"/>
      <c r="AH257" s="102"/>
      <c r="AK257" s="102"/>
      <c r="AN257" s="102"/>
      <c r="AQ257" s="102"/>
      <c r="AT257" s="102"/>
      <c r="AW257" s="102"/>
      <c r="AZ257" s="102"/>
      <c r="BC257" s="102"/>
      <c r="BF257" s="102"/>
      <c r="BI257" s="102"/>
      <c r="BL257" s="102"/>
      <c r="BO257" s="102"/>
      <c r="BR257" s="102"/>
      <c r="BU257" s="102"/>
      <c r="BX257" s="102"/>
    </row>
    <row r="258" spans="2:76" x14ac:dyDescent="0.25">
      <c r="B258" s="102"/>
      <c r="G258" s="102"/>
      <c r="J258" s="102"/>
      <c r="M258" s="102"/>
      <c r="P258" s="102"/>
      <c r="S258" s="102"/>
      <c r="V258" s="102"/>
      <c r="Y258" s="102"/>
      <c r="AB258" s="102"/>
      <c r="AE258" s="102"/>
      <c r="AH258" s="102"/>
      <c r="AK258" s="102"/>
      <c r="AN258" s="102"/>
      <c r="AQ258" s="102"/>
      <c r="AT258" s="102"/>
      <c r="AW258" s="102"/>
      <c r="AZ258" s="102"/>
      <c r="BC258" s="102"/>
      <c r="BF258" s="102"/>
      <c r="BI258" s="102"/>
      <c r="BL258" s="102"/>
      <c r="BO258" s="102"/>
      <c r="BR258" s="102"/>
      <c r="BU258" s="102"/>
      <c r="BX258" s="102"/>
    </row>
    <row r="259" spans="2:76" x14ac:dyDescent="0.25">
      <c r="B259" s="102"/>
      <c r="G259" s="102"/>
      <c r="J259" s="102"/>
      <c r="M259" s="102"/>
      <c r="P259" s="102"/>
      <c r="S259" s="102"/>
      <c r="V259" s="102"/>
      <c r="Y259" s="102"/>
      <c r="AB259" s="102"/>
      <c r="AE259" s="102"/>
      <c r="AH259" s="102"/>
      <c r="AK259" s="102"/>
      <c r="AN259" s="102"/>
      <c r="AQ259" s="102"/>
      <c r="AT259" s="102"/>
      <c r="AW259" s="102"/>
      <c r="AZ259" s="102"/>
      <c r="BC259" s="102"/>
      <c r="BF259" s="102"/>
      <c r="BI259" s="102"/>
      <c r="BL259" s="102"/>
      <c r="BO259" s="102"/>
      <c r="BR259" s="102"/>
      <c r="BU259" s="102"/>
      <c r="BX259" s="102"/>
    </row>
    <row r="260" spans="2:76" x14ac:dyDescent="0.25">
      <c r="B260" s="102"/>
      <c r="G260" s="102"/>
      <c r="J260" s="102"/>
      <c r="M260" s="102"/>
      <c r="P260" s="102"/>
      <c r="S260" s="102"/>
      <c r="V260" s="102"/>
      <c r="Y260" s="102"/>
      <c r="AB260" s="102"/>
      <c r="AE260" s="102"/>
      <c r="AH260" s="102"/>
      <c r="AK260" s="102"/>
      <c r="AN260" s="102"/>
      <c r="AQ260" s="102"/>
      <c r="AT260" s="102"/>
      <c r="AW260" s="102"/>
      <c r="AZ260" s="102"/>
      <c r="BC260" s="102"/>
      <c r="BF260" s="102"/>
      <c r="BI260" s="102"/>
      <c r="BL260" s="102"/>
      <c r="BO260" s="102"/>
      <c r="BR260" s="102"/>
      <c r="BU260" s="102"/>
      <c r="BX260" s="102"/>
    </row>
    <row r="261" spans="2:76" x14ac:dyDescent="0.25">
      <c r="B261" s="102"/>
      <c r="G261" s="102"/>
      <c r="J261" s="102"/>
      <c r="M261" s="102"/>
      <c r="P261" s="102"/>
      <c r="S261" s="102"/>
      <c r="V261" s="102"/>
      <c r="Y261" s="102"/>
      <c r="AB261" s="102"/>
      <c r="AE261" s="102"/>
      <c r="AH261" s="102"/>
      <c r="AK261" s="102"/>
      <c r="AN261" s="102"/>
      <c r="AQ261" s="102"/>
      <c r="AT261" s="102"/>
      <c r="AW261" s="102"/>
      <c r="AZ261" s="102"/>
      <c r="BC261" s="102"/>
      <c r="BF261" s="102"/>
      <c r="BI261" s="102"/>
      <c r="BL261" s="102"/>
      <c r="BO261" s="102"/>
      <c r="BR261" s="102"/>
      <c r="BU261" s="102"/>
      <c r="BX261" s="102"/>
    </row>
    <row r="262" spans="2:76" x14ac:dyDescent="0.25">
      <c r="B262" s="102"/>
      <c r="G262" s="102"/>
      <c r="J262" s="102"/>
      <c r="M262" s="102"/>
      <c r="P262" s="102"/>
      <c r="S262" s="102"/>
      <c r="V262" s="102"/>
      <c r="Y262" s="102"/>
      <c r="AB262" s="102"/>
      <c r="AE262" s="102"/>
      <c r="AH262" s="102"/>
      <c r="AK262" s="102"/>
      <c r="AN262" s="102"/>
      <c r="AQ262" s="102"/>
      <c r="AT262" s="102"/>
      <c r="AW262" s="102"/>
      <c r="AZ262" s="102"/>
      <c r="BC262" s="102"/>
      <c r="BF262" s="102"/>
      <c r="BI262" s="102"/>
      <c r="BL262" s="102"/>
      <c r="BO262" s="102"/>
      <c r="BR262" s="102"/>
      <c r="BU262" s="102"/>
      <c r="BX262" s="102"/>
    </row>
    <row r="263" spans="2:76" x14ac:dyDescent="0.25">
      <c r="B263" s="102"/>
      <c r="G263" s="102"/>
      <c r="J263" s="102"/>
      <c r="M263" s="102"/>
      <c r="P263" s="102"/>
      <c r="S263" s="102"/>
      <c r="V263" s="102"/>
      <c r="Y263" s="102"/>
      <c r="AB263" s="102"/>
      <c r="AE263" s="102"/>
      <c r="AH263" s="102"/>
      <c r="AK263" s="102"/>
      <c r="AN263" s="102"/>
      <c r="AQ263" s="102"/>
      <c r="AT263" s="102"/>
      <c r="AW263" s="102"/>
      <c r="AZ263" s="102"/>
      <c r="BC263" s="102"/>
      <c r="BF263" s="102"/>
      <c r="BI263" s="102"/>
      <c r="BL263" s="102"/>
      <c r="BO263" s="102"/>
      <c r="BR263" s="102"/>
      <c r="BU263" s="102"/>
      <c r="BX263" s="102"/>
    </row>
    <row r="264" spans="2:76" x14ac:dyDescent="0.25">
      <c r="B264" s="102"/>
      <c r="G264" s="102"/>
      <c r="J264" s="102"/>
      <c r="M264" s="102"/>
      <c r="P264" s="102"/>
      <c r="S264" s="102"/>
      <c r="V264" s="102"/>
      <c r="Y264" s="102"/>
      <c r="AB264" s="102"/>
      <c r="AE264" s="102"/>
      <c r="AH264" s="102"/>
      <c r="AK264" s="102"/>
      <c r="AN264" s="102"/>
      <c r="AQ264" s="102"/>
      <c r="AT264" s="102"/>
      <c r="AW264" s="102"/>
      <c r="AZ264" s="102"/>
      <c r="BC264" s="102"/>
      <c r="BF264" s="102"/>
      <c r="BI264" s="102"/>
      <c r="BL264" s="102"/>
      <c r="BO264" s="102"/>
      <c r="BR264" s="102"/>
      <c r="BU264" s="102"/>
      <c r="BX264" s="102"/>
    </row>
    <row r="265" spans="2:76" x14ac:dyDescent="0.25">
      <c r="B265" s="102"/>
      <c r="G265" s="102"/>
      <c r="J265" s="102"/>
      <c r="M265" s="102"/>
      <c r="P265" s="102"/>
      <c r="S265" s="102"/>
      <c r="V265" s="102"/>
      <c r="Y265" s="102"/>
      <c r="AB265" s="102"/>
      <c r="AE265" s="102"/>
      <c r="AH265" s="102"/>
      <c r="AK265" s="102"/>
      <c r="AN265" s="102"/>
      <c r="AQ265" s="102"/>
      <c r="AT265" s="102"/>
      <c r="AW265" s="102"/>
      <c r="AZ265" s="102"/>
      <c r="BC265" s="102"/>
      <c r="BF265" s="102"/>
      <c r="BI265" s="102"/>
      <c r="BL265" s="102"/>
      <c r="BO265" s="102"/>
      <c r="BR265" s="102"/>
      <c r="BU265" s="102"/>
      <c r="BX265" s="102"/>
    </row>
    <row r="266" spans="2:76" x14ac:dyDescent="0.25">
      <c r="B266" s="102"/>
      <c r="G266" s="102"/>
      <c r="J266" s="102"/>
      <c r="M266" s="102"/>
      <c r="P266" s="102"/>
      <c r="S266" s="102"/>
      <c r="V266" s="102"/>
      <c r="Y266" s="102"/>
      <c r="AB266" s="102"/>
      <c r="AE266" s="102"/>
      <c r="AH266" s="102"/>
      <c r="AK266" s="102"/>
      <c r="AN266" s="102"/>
      <c r="AQ266" s="102"/>
      <c r="AT266" s="102"/>
      <c r="AW266" s="102"/>
      <c r="AZ266" s="102"/>
      <c r="BC266" s="102"/>
      <c r="BF266" s="102"/>
      <c r="BI266" s="102"/>
      <c r="BL266" s="102"/>
      <c r="BO266" s="102"/>
      <c r="BR266" s="102"/>
      <c r="BU266" s="102"/>
      <c r="BX266" s="102"/>
    </row>
    <row r="267" spans="2:76" x14ac:dyDescent="0.25">
      <c r="B267" s="102"/>
      <c r="G267" s="102"/>
      <c r="J267" s="102"/>
      <c r="M267" s="102"/>
      <c r="P267" s="102"/>
      <c r="S267" s="102"/>
      <c r="V267" s="102"/>
      <c r="Y267" s="102"/>
      <c r="AB267" s="102"/>
      <c r="AE267" s="102"/>
      <c r="AH267" s="102"/>
      <c r="AK267" s="102"/>
      <c r="AN267" s="102"/>
      <c r="AQ267" s="102"/>
      <c r="AT267" s="102"/>
      <c r="AW267" s="102"/>
      <c r="AZ267" s="102"/>
      <c r="BC267" s="102"/>
      <c r="BF267" s="102"/>
      <c r="BI267" s="102"/>
      <c r="BL267" s="102"/>
      <c r="BO267" s="102"/>
      <c r="BR267" s="102"/>
      <c r="BU267" s="102"/>
      <c r="BX267" s="102"/>
    </row>
    <row r="268" spans="2:76" x14ac:dyDescent="0.25">
      <c r="B268" s="102"/>
      <c r="G268" s="102"/>
      <c r="J268" s="102"/>
      <c r="M268" s="102"/>
      <c r="P268" s="102"/>
      <c r="S268" s="102"/>
      <c r="V268" s="102"/>
      <c r="Y268" s="102"/>
      <c r="AB268" s="102"/>
      <c r="AE268" s="102"/>
      <c r="AH268" s="102"/>
      <c r="AK268" s="102"/>
      <c r="AN268" s="102"/>
      <c r="AQ268" s="102"/>
      <c r="AT268" s="102"/>
      <c r="AW268" s="102"/>
      <c r="AZ268" s="102"/>
      <c r="BC268" s="102"/>
      <c r="BF268" s="102"/>
      <c r="BI268" s="102"/>
      <c r="BL268" s="102"/>
      <c r="BO268" s="102"/>
      <c r="BR268" s="102"/>
      <c r="BU268" s="102"/>
      <c r="BX268" s="102"/>
    </row>
    <row r="269" spans="2:76" x14ac:dyDescent="0.25">
      <c r="B269" s="102"/>
      <c r="G269" s="102"/>
      <c r="J269" s="102"/>
      <c r="M269" s="102"/>
      <c r="P269" s="102"/>
      <c r="S269" s="102"/>
      <c r="V269" s="102"/>
      <c r="Y269" s="102"/>
      <c r="AB269" s="102"/>
      <c r="AE269" s="102"/>
      <c r="AH269" s="102"/>
      <c r="AK269" s="102"/>
      <c r="AN269" s="102"/>
      <c r="AQ269" s="102"/>
      <c r="AT269" s="102"/>
      <c r="AW269" s="102"/>
      <c r="AZ269" s="102"/>
      <c r="BC269" s="102"/>
      <c r="BF269" s="102"/>
      <c r="BI269" s="102"/>
      <c r="BL269" s="102"/>
      <c r="BO269" s="102"/>
      <c r="BR269" s="102"/>
      <c r="BU269" s="102"/>
      <c r="BX269" s="102"/>
    </row>
    <row r="270" spans="2:76" x14ac:dyDescent="0.25">
      <c r="B270" s="102"/>
      <c r="G270" s="102"/>
      <c r="J270" s="102"/>
      <c r="M270" s="102"/>
      <c r="P270" s="102"/>
      <c r="S270" s="102"/>
      <c r="V270" s="102"/>
      <c r="Y270" s="102"/>
      <c r="AB270" s="102"/>
      <c r="AE270" s="102"/>
      <c r="AH270" s="102"/>
      <c r="AK270" s="102"/>
      <c r="AN270" s="102"/>
      <c r="AQ270" s="102"/>
      <c r="AT270" s="102"/>
      <c r="AW270" s="102"/>
      <c r="AZ270" s="102"/>
      <c r="BC270" s="102"/>
      <c r="BF270" s="102"/>
      <c r="BI270" s="102"/>
      <c r="BL270" s="102"/>
      <c r="BO270" s="102"/>
      <c r="BR270" s="102"/>
      <c r="BU270" s="102"/>
      <c r="BX270" s="102"/>
    </row>
    <row r="271" spans="2:76" x14ac:dyDescent="0.25">
      <c r="B271" s="102"/>
      <c r="G271" s="102"/>
      <c r="J271" s="102"/>
      <c r="M271" s="102"/>
      <c r="P271" s="102"/>
      <c r="S271" s="102"/>
      <c r="V271" s="102"/>
      <c r="Y271" s="102"/>
      <c r="AB271" s="102"/>
      <c r="AE271" s="102"/>
      <c r="AH271" s="102"/>
      <c r="AK271" s="102"/>
      <c r="AN271" s="102"/>
      <c r="AQ271" s="102"/>
      <c r="AT271" s="102"/>
      <c r="AW271" s="102"/>
      <c r="AZ271" s="102"/>
      <c r="BC271" s="102"/>
      <c r="BF271" s="102"/>
      <c r="BI271" s="102"/>
      <c r="BL271" s="102"/>
      <c r="BO271" s="102"/>
      <c r="BR271" s="102"/>
      <c r="BU271" s="102"/>
      <c r="BX271" s="102"/>
    </row>
    <row r="272" spans="2:76" x14ac:dyDescent="0.25">
      <c r="B272" s="102"/>
      <c r="G272" s="102"/>
      <c r="J272" s="102"/>
      <c r="M272" s="102"/>
      <c r="P272" s="102"/>
      <c r="S272" s="102"/>
      <c r="V272" s="102"/>
      <c r="Y272" s="102"/>
      <c r="AB272" s="102"/>
      <c r="AE272" s="102"/>
      <c r="AH272" s="102"/>
      <c r="AK272" s="102"/>
      <c r="AN272" s="102"/>
      <c r="AQ272" s="102"/>
      <c r="AT272" s="102"/>
      <c r="AW272" s="102"/>
      <c r="AZ272" s="102"/>
      <c r="BC272" s="102"/>
      <c r="BF272" s="102"/>
      <c r="BI272" s="102"/>
      <c r="BL272" s="102"/>
      <c r="BO272" s="102"/>
      <c r="BR272" s="102"/>
      <c r="BU272" s="102"/>
      <c r="BX272" s="102"/>
    </row>
    <row r="273" spans="2:76" x14ac:dyDescent="0.25">
      <c r="B273" s="102"/>
      <c r="G273" s="102"/>
      <c r="J273" s="102"/>
      <c r="M273" s="102"/>
      <c r="P273" s="102"/>
      <c r="S273" s="102"/>
      <c r="V273" s="102"/>
      <c r="Y273" s="102"/>
      <c r="AB273" s="102"/>
      <c r="AE273" s="102"/>
      <c r="AH273" s="102"/>
      <c r="AK273" s="102"/>
      <c r="AN273" s="102"/>
      <c r="AQ273" s="102"/>
      <c r="AT273" s="102"/>
      <c r="AW273" s="102"/>
      <c r="AZ273" s="102"/>
      <c r="BC273" s="102"/>
      <c r="BF273" s="102"/>
      <c r="BI273" s="102"/>
      <c r="BL273" s="102"/>
      <c r="BO273" s="102"/>
      <c r="BR273" s="102"/>
      <c r="BU273" s="102"/>
      <c r="BX273" s="102"/>
    </row>
    <row r="274" spans="2:76" x14ac:dyDescent="0.25">
      <c r="B274" s="102"/>
      <c r="G274" s="102"/>
      <c r="J274" s="102"/>
      <c r="M274" s="102"/>
      <c r="P274" s="102"/>
      <c r="S274" s="102"/>
      <c r="V274" s="102"/>
      <c r="Y274" s="102"/>
      <c r="AB274" s="102"/>
      <c r="AE274" s="102"/>
      <c r="AH274" s="102"/>
      <c r="AK274" s="102"/>
      <c r="AN274" s="102"/>
      <c r="AQ274" s="102"/>
      <c r="AT274" s="102"/>
      <c r="AW274" s="102"/>
      <c r="AZ274" s="102"/>
      <c r="BC274" s="102"/>
      <c r="BF274" s="102"/>
      <c r="BI274" s="102"/>
      <c r="BL274" s="102"/>
      <c r="BO274" s="102"/>
      <c r="BR274" s="102"/>
      <c r="BU274" s="102"/>
      <c r="BX274" s="102"/>
    </row>
    <row r="275" spans="2:76" x14ac:dyDescent="0.25">
      <c r="B275" s="102"/>
      <c r="G275" s="102"/>
      <c r="J275" s="102"/>
      <c r="M275" s="102"/>
      <c r="P275" s="102"/>
      <c r="S275" s="102"/>
      <c r="V275" s="102"/>
      <c r="Y275" s="102"/>
      <c r="AB275" s="102"/>
      <c r="AE275" s="102"/>
      <c r="AH275" s="102"/>
      <c r="AK275" s="102"/>
      <c r="AN275" s="102"/>
      <c r="AQ275" s="102"/>
      <c r="AT275" s="102"/>
      <c r="AW275" s="102"/>
      <c r="AZ275" s="102"/>
      <c r="BC275" s="102"/>
      <c r="BF275" s="102"/>
      <c r="BI275" s="102"/>
      <c r="BL275" s="102"/>
      <c r="BO275" s="102"/>
      <c r="BR275" s="102"/>
      <c r="BU275" s="102"/>
      <c r="BX275" s="102"/>
    </row>
    <row r="276" spans="2:76" x14ac:dyDescent="0.25">
      <c r="B276" s="102"/>
      <c r="G276" s="102"/>
      <c r="J276" s="102"/>
      <c r="M276" s="102"/>
      <c r="P276" s="102"/>
      <c r="S276" s="102"/>
      <c r="V276" s="102"/>
      <c r="Y276" s="102"/>
      <c r="AB276" s="102"/>
      <c r="AE276" s="102"/>
      <c r="AH276" s="102"/>
      <c r="AK276" s="102"/>
      <c r="AN276" s="102"/>
      <c r="AQ276" s="102"/>
      <c r="AT276" s="102"/>
      <c r="AW276" s="102"/>
      <c r="AZ276" s="102"/>
      <c r="BC276" s="102"/>
      <c r="BF276" s="102"/>
      <c r="BI276" s="102"/>
      <c r="BL276" s="102"/>
      <c r="BO276" s="102"/>
      <c r="BR276" s="102"/>
      <c r="BU276" s="102"/>
      <c r="BX276" s="102"/>
    </row>
    <row r="277" spans="2:76" x14ac:dyDescent="0.25">
      <c r="B277" s="102"/>
      <c r="G277" s="102"/>
      <c r="J277" s="102"/>
      <c r="M277" s="102"/>
      <c r="P277" s="102"/>
      <c r="S277" s="102"/>
      <c r="V277" s="102"/>
      <c r="Y277" s="102"/>
      <c r="AB277" s="102"/>
      <c r="AE277" s="102"/>
      <c r="AH277" s="102"/>
      <c r="AK277" s="102"/>
      <c r="AN277" s="102"/>
      <c r="AQ277" s="102"/>
      <c r="AT277" s="102"/>
      <c r="AW277" s="102"/>
      <c r="AZ277" s="102"/>
      <c r="BC277" s="102"/>
      <c r="BF277" s="102"/>
      <c r="BI277" s="102"/>
      <c r="BL277" s="102"/>
      <c r="BO277" s="102"/>
      <c r="BR277" s="102"/>
      <c r="BU277" s="102"/>
      <c r="BX277" s="102"/>
    </row>
    <row r="278" spans="2:76" x14ac:dyDescent="0.25">
      <c r="B278" s="102"/>
      <c r="G278" s="102"/>
      <c r="J278" s="102"/>
      <c r="M278" s="102"/>
      <c r="P278" s="102"/>
      <c r="S278" s="102"/>
      <c r="V278" s="102"/>
      <c r="Y278" s="102"/>
      <c r="AB278" s="102"/>
      <c r="AE278" s="102"/>
      <c r="AH278" s="102"/>
      <c r="AK278" s="102"/>
      <c r="AN278" s="102"/>
      <c r="AQ278" s="102"/>
      <c r="AT278" s="102"/>
      <c r="AW278" s="102"/>
      <c r="AZ278" s="102"/>
      <c r="BC278" s="102"/>
      <c r="BF278" s="102"/>
      <c r="BI278" s="102"/>
      <c r="BL278" s="102"/>
      <c r="BO278" s="102"/>
      <c r="BR278" s="102"/>
      <c r="BU278" s="102"/>
      <c r="BX278" s="102"/>
    </row>
    <row r="279" spans="2:76" x14ac:dyDescent="0.25">
      <c r="B279" s="102"/>
      <c r="G279" s="102"/>
      <c r="J279" s="102"/>
      <c r="M279" s="102"/>
      <c r="P279" s="102"/>
      <c r="S279" s="102"/>
      <c r="V279" s="102"/>
      <c r="Y279" s="102"/>
      <c r="AB279" s="102"/>
      <c r="AE279" s="102"/>
      <c r="AH279" s="102"/>
      <c r="AK279" s="102"/>
      <c r="AN279" s="102"/>
      <c r="AQ279" s="102"/>
      <c r="AT279" s="102"/>
      <c r="AW279" s="102"/>
      <c r="AZ279" s="102"/>
      <c r="BC279" s="102"/>
      <c r="BF279" s="102"/>
      <c r="BI279" s="102"/>
      <c r="BL279" s="102"/>
      <c r="BO279" s="102"/>
      <c r="BR279" s="102"/>
      <c r="BU279" s="102"/>
      <c r="BX279" s="102"/>
    </row>
    <row r="280" spans="2:76" x14ac:dyDescent="0.25">
      <c r="B280" s="102"/>
      <c r="G280" s="102"/>
      <c r="J280" s="102"/>
      <c r="M280" s="102"/>
      <c r="P280" s="102"/>
      <c r="S280" s="102"/>
      <c r="V280" s="102"/>
      <c r="Y280" s="102"/>
      <c r="AB280" s="102"/>
      <c r="AE280" s="102"/>
      <c r="AH280" s="102"/>
      <c r="AK280" s="102"/>
      <c r="AN280" s="102"/>
      <c r="AQ280" s="102"/>
      <c r="AT280" s="102"/>
      <c r="AW280" s="102"/>
      <c r="AZ280" s="102"/>
      <c r="BC280" s="102"/>
      <c r="BF280" s="102"/>
      <c r="BI280" s="102"/>
      <c r="BL280" s="102"/>
      <c r="BO280" s="102"/>
      <c r="BR280" s="102"/>
      <c r="BU280" s="102"/>
      <c r="BX280" s="102"/>
    </row>
    <row r="281" spans="2:76" x14ac:dyDescent="0.25">
      <c r="B281" s="102"/>
      <c r="G281" s="102"/>
      <c r="J281" s="102"/>
      <c r="M281" s="102"/>
      <c r="P281" s="102"/>
      <c r="S281" s="102"/>
      <c r="V281" s="102"/>
      <c r="Y281" s="102"/>
      <c r="AB281" s="102"/>
      <c r="AE281" s="102"/>
      <c r="AH281" s="102"/>
      <c r="AK281" s="102"/>
      <c r="AN281" s="102"/>
      <c r="AQ281" s="102"/>
      <c r="AT281" s="102"/>
      <c r="AW281" s="102"/>
      <c r="AZ281" s="102"/>
      <c r="BC281" s="102"/>
      <c r="BF281" s="102"/>
      <c r="BI281" s="102"/>
      <c r="BL281" s="102"/>
      <c r="BO281" s="102"/>
      <c r="BR281" s="102"/>
      <c r="BU281" s="102"/>
      <c r="BX281" s="102"/>
    </row>
    <row r="282" spans="2:76" x14ac:dyDescent="0.25">
      <c r="B282" s="102"/>
      <c r="G282" s="102"/>
      <c r="J282" s="102"/>
      <c r="M282" s="102"/>
      <c r="P282" s="102"/>
      <c r="S282" s="102"/>
      <c r="V282" s="102"/>
      <c r="Y282" s="102"/>
      <c r="AB282" s="102"/>
      <c r="AE282" s="102"/>
      <c r="AH282" s="102"/>
      <c r="AK282" s="102"/>
      <c r="AN282" s="102"/>
      <c r="AQ282" s="102"/>
      <c r="AT282" s="102"/>
      <c r="AW282" s="102"/>
      <c r="AZ282" s="102"/>
      <c r="BC282" s="102"/>
      <c r="BF282" s="102"/>
      <c r="BI282" s="102"/>
      <c r="BL282" s="102"/>
      <c r="BO282" s="102"/>
      <c r="BR282" s="102"/>
      <c r="BU282" s="102"/>
      <c r="BX282" s="102"/>
    </row>
    <row r="283" spans="2:76" x14ac:dyDescent="0.25">
      <c r="B283" s="102"/>
      <c r="G283" s="102"/>
      <c r="J283" s="102"/>
      <c r="M283" s="102"/>
      <c r="P283" s="102"/>
      <c r="S283" s="102"/>
      <c r="V283" s="102"/>
      <c r="Y283" s="102"/>
      <c r="AB283" s="102"/>
      <c r="AE283" s="102"/>
      <c r="AH283" s="102"/>
      <c r="AK283" s="102"/>
      <c r="AN283" s="102"/>
      <c r="AQ283" s="102"/>
      <c r="AT283" s="102"/>
      <c r="AW283" s="102"/>
      <c r="AZ283" s="102"/>
      <c r="BC283" s="102"/>
      <c r="BF283" s="102"/>
      <c r="BI283" s="102"/>
      <c r="BL283" s="102"/>
      <c r="BO283" s="102"/>
      <c r="BR283" s="102"/>
      <c r="BU283" s="102"/>
      <c r="BX283" s="102"/>
    </row>
    <row r="284" spans="2:76" x14ac:dyDescent="0.25">
      <c r="B284" s="102"/>
      <c r="G284" s="102"/>
      <c r="J284" s="102"/>
      <c r="M284" s="102"/>
      <c r="P284" s="102"/>
      <c r="S284" s="102"/>
      <c r="V284" s="102"/>
      <c r="Y284" s="102"/>
      <c r="AB284" s="102"/>
      <c r="AE284" s="102"/>
      <c r="AH284" s="102"/>
      <c r="AK284" s="102"/>
      <c r="AN284" s="102"/>
      <c r="AQ284" s="102"/>
      <c r="AT284" s="102"/>
      <c r="AW284" s="102"/>
      <c r="AZ284" s="102"/>
      <c r="BC284" s="102"/>
      <c r="BF284" s="102"/>
      <c r="BI284" s="102"/>
      <c r="BL284" s="102"/>
      <c r="BO284" s="102"/>
      <c r="BR284" s="102"/>
      <c r="BU284" s="102"/>
      <c r="BX284" s="102"/>
    </row>
    <row r="285" spans="2:76" x14ac:dyDescent="0.25">
      <c r="B285" s="102"/>
      <c r="G285" s="102"/>
      <c r="J285" s="102"/>
      <c r="M285" s="102"/>
      <c r="P285" s="102"/>
      <c r="S285" s="102"/>
      <c r="V285" s="102"/>
      <c r="Y285" s="102"/>
      <c r="AB285" s="102"/>
      <c r="AE285" s="102"/>
      <c r="AH285" s="102"/>
      <c r="AK285" s="102"/>
      <c r="AN285" s="102"/>
      <c r="AQ285" s="102"/>
      <c r="AT285" s="102"/>
      <c r="AW285" s="102"/>
      <c r="AZ285" s="102"/>
      <c r="BC285" s="102"/>
      <c r="BF285" s="102"/>
      <c r="BI285" s="102"/>
      <c r="BL285" s="102"/>
      <c r="BO285" s="102"/>
      <c r="BR285" s="102"/>
      <c r="BU285" s="102"/>
      <c r="BX285" s="102"/>
    </row>
    <row r="286" spans="2:76" x14ac:dyDescent="0.25">
      <c r="B286" s="102"/>
      <c r="G286" s="102"/>
      <c r="J286" s="102"/>
      <c r="M286" s="102"/>
      <c r="P286" s="102"/>
      <c r="S286" s="102"/>
      <c r="V286" s="102"/>
      <c r="Y286" s="102"/>
      <c r="AB286" s="102"/>
      <c r="AE286" s="102"/>
      <c r="AH286" s="102"/>
      <c r="AK286" s="102"/>
      <c r="AN286" s="102"/>
      <c r="AQ286" s="102"/>
      <c r="AT286" s="102"/>
      <c r="AW286" s="102"/>
      <c r="AZ286" s="102"/>
      <c r="BC286" s="102"/>
      <c r="BF286" s="102"/>
      <c r="BI286" s="102"/>
      <c r="BL286" s="102"/>
      <c r="BO286" s="102"/>
      <c r="BR286" s="102"/>
      <c r="BU286" s="102"/>
      <c r="BX286" s="102"/>
    </row>
    <row r="287" spans="2:76" x14ac:dyDescent="0.25">
      <c r="B287" s="102"/>
      <c r="G287" s="102"/>
      <c r="J287" s="102"/>
      <c r="M287" s="102"/>
      <c r="P287" s="102"/>
      <c r="S287" s="102"/>
      <c r="V287" s="102"/>
      <c r="Y287" s="102"/>
      <c r="AB287" s="102"/>
      <c r="AE287" s="102"/>
      <c r="AH287" s="102"/>
      <c r="AK287" s="102"/>
      <c r="AN287" s="102"/>
      <c r="AQ287" s="102"/>
      <c r="AT287" s="102"/>
      <c r="AW287" s="102"/>
      <c r="AZ287" s="102"/>
      <c r="BC287" s="102"/>
      <c r="BF287" s="102"/>
      <c r="BI287" s="102"/>
      <c r="BL287" s="102"/>
      <c r="BO287" s="102"/>
      <c r="BR287" s="102"/>
      <c r="BU287" s="102"/>
      <c r="BX287" s="102"/>
    </row>
    <row r="288" spans="2:76" x14ac:dyDescent="0.25">
      <c r="B288" s="102"/>
      <c r="G288" s="102"/>
      <c r="J288" s="102"/>
      <c r="M288" s="102"/>
      <c r="P288" s="102"/>
      <c r="S288" s="102"/>
      <c r="V288" s="102"/>
      <c r="Y288" s="102"/>
      <c r="AB288" s="102"/>
      <c r="AE288" s="102"/>
      <c r="AH288" s="102"/>
      <c r="AK288" s="102"/>
      <c r="AN288" s="102"/>
      <c r="AQ288" s="102"/>
      <c r="AT288" s="102"/>
      <c r="AW288" s="102"/>
      <c r="AZ288" s="102"/>
      <c r="BC288" s="102"/>
      <c r="BF288" s="102"/>
      <c r="BI288" s="102"/>
      <c r="BL288" s="102"/>
      <c r="BO288" s="102"/>
      <c r="BR288" s="102"/>
      <c r="BU288" s="102"/>
      <c r="BX288" s="102"/>
    </row>
    <row r="289" spans="2:76" x14ac:dyDescent="0.25">
      <c r="B289" s="102"/>
      <c r="G289" s="102"/>
      <c r="J289" s="102"/>
      <c r="M289" s="102"/>
      <c r="P289" s="102"/>
      <c r="S289" s="102"/>
      <c r="V289" s="102"/>
      <c r="Y289" s="102"/>
      <c r="AB289" s="102"/>
      <c r="AE289" s="102"/>
      <c r="AH289" s="102"/>
      <c r="AK289" s="102"/>
      <c r="AN289" s="102"/>
      <c r="AQ289" s="102"/>
      <c r="AT289" s="102"/>
      <c r="AW289" s="102"/>
      <c r="AZ289" s="102"/>
      <c r="BC289" s="102"/>
      <c r="BF289" s="102"/>
      <c r="BI289" s="102"/>
      <c r="BL289" s="102"/>
      <c r="BO289" s="102"/>
      <c r="BR289" s="102"/>
      <c r="BU289" s="102"/>
      <c r="BX289" s="102"/>
    </row>
    <row r="290" spans="2:76" x14ac:dyDescent="0.25">
      <c r="B290" s="102"/>
      <c r="G290" s="102"/>
      <c r="J290" s="102"/>
      <c r="M290" s="102"/>
      <c r="P290" s="102"/>
      <c r="S290" s="102"/>
      <c r="V290" s="102"/>
      <c r="Y290" s="102"/>
      <c r="AB290" s="102"/>
      <c r="AE290" s="102"/>
      <c r="AH290" s="102"/>
      <c r="AK290" s="102"/>
      <c r="AN290" s="102"/>
      <c r="AQ290" s="102"/>
      <c r="AT290" s="102"/>
      <c r="AW290" s="102"/>
      <c r="AZ290" s="102"/>
      <c r="BC290" s="102"/>
      <c r="BF290" s="102"/>
      <c r="BI290" s="102"/>
      <c r="BL290" s="102"/>
      <c r="BO290" s="102"/>
      <c r="BR290" s="102"/>
      <c r="BU290" s="102"/>
      <c r="BX290" s="102"/>
    </row>
    <row r="291" spans="2:76" x14ac:dyDescent="0.25">
      <c r="B291" s="102"/>
      <c r="G291" s="102"/>
      <c r="J291" s="102"/>
      <c r="M291" s="102"/>
      <c r="P291" s="102"/>
      <c r="S291" s="102"/>
      <c r="V291" s="102"/>
      <c r="Y291" s="102"/>
      <c r="AB291" s="102"/>
      <c r="AE291" s="102"/>
      <c r="AH291" s="102"/>
      <c r="AK291" s="102"/>
      <c r="AN291" s="102"/>
      <c r="AQ291" s="102"/>
      <c r="AT291" s="102"/>
      <c r="AW291" s="102"/>
      <c r="AZ291" s="102"/>
      <c r="BC291" s="102"/>
      <c r="BF291" s="102"/>
      <c r="BI291" s="102"/>
      <c r="BL291" s="102"/>
      <c r="BO291" s="102"/>
      <c r="BR291" s="102"/>
      <c r="BU291" s="102"/>
      <c r="BX291" s="102"/>
    </row>
    <row r="292" spans="2:76" x14ac:dyDescent="0.25">
      <c r="B292" s="102"/>
      <c r="G292" s="102"/>
      <c r="J292" s="102"/>
      <c r="M292" s="102"/>
      <c r="P292" s="102"/>
      <c r="S292" s="102"/>
      <c r="V292" s="102"/>
      <c r="Y292" s="102"/>
      <c r="AB292" s="102"/>
      <c r="AE292" s="102"/>
      <c r="AH292" s="102"/>
      <c r="AK292" s="102"/>
      <c r="AN292" s="102"/>
      <c r="AQ292" s="102"/>
      <c r="AT292" s="102"/>
      <c r="AW292" s="102"/>
      <c r="AZ292" s="102"/>
      <c r="BC292" s="102"/>
      <c r="BF292" s="102"/>
      <c r="BI292" s="102"/>
      <c r="BL292" s="102"/>
      <c r="BO292" s="102"/>
      <c r="BR292" s="102"/>
      <c r="BU292" s="102"/>
      <c r="BX292" s="102"/>
    </row>
    <row r="293" spans="2:76" x14ac:dyDescent="0.25">
      <c r="B293" s="102"/>
      <c r="G293" s="102"/>
      <c r="J293" s="102"/>
      <c r="M293" s="102"/>
      <c r="P293" s="102"/>
      <c r="S293" s="102"/>
      <c r="V293" s="102"/>
      <c r="Y293" s="102"/>
      <c r="AB293" s="102"/>
      <c r="AE293" s="102"/>
      <c r="AH293" s="102"/>
      <c r="AK293" s="102"/>
      <c r="AN293" s="102"/>
      <c r="AQ293" s="102"/>
      <c r="AT293" s="102"/>
      <c r="AW293" s="102"/>
      <c r="AZ293" s="102"/>
      <c r="BC293" s="102"/>
      <c r="BF293" s="102"/>
      <c r="BI293" s="102"/>
      <c r="BL293" s="102"/>
      <c r="BO293" s="102"/>
      <c r="BR293" s="102"/>
      <c r="BU293" s="102"/>
      <c r="BX293" s="102"/>
    </row>
    <row r="294" spans="2:76" x14ac:dyDescent="0.25">
      <c r="B294" s="102"/>
      <c r="G294" s="102"/>
      <c r="J294" s="102"/>
      <c r="M294" s="102"/>
      <c r="P294" s="102"/>
      <c r="S294" s="102"/>
      <c r="V294" s="102"/>
      <c r="Y294" s="102"/>
      <c r="AB294" s="102"/>
      <c r="AE294" s="102"/>
      <c r="AH294" s="102"/>
      <c r="AK294" s="102"/>
      <c r="AN294" s="102"/>
      <c r="AQ294" s="102"/>
      <c r="AT294" s="102"/>
      <c r="AW294" s="102"/>
      <c r="AZ294" s="102"/>
      <c r="BC294" s="102"/>
      <c r="BF294" s="102"/>
      <c r="BI294" s="102"/>
      <c r="BL294" s="102"/>
      <c r="BO294" s="102"/>
      <c r="BR294" s="102"/>
      <c r="BU294" s="102"/>
      <c r="BX294" s="102"/>
    </row>
    <row r="295" spans="2:76" x14ac:dyDescent="0.25">
      <c r="B295" s="102"/>
      <c r="G295" s="102"/>
      <c r="J295" s="102"/>
      <c r="M295" s="102"/>
      <c r="P295" s="102"/>
      <c r="S295" s="102"/>
      <c r="V295" s="102"/>
      <c r="Y295" s="102"/>
      <c r="AB295" s="102"/>
      <c r="AE295" s="102"/>
      <c r="AH295" s="102"/>
      <c r="AK295" s="102"/>
      <c r="AN295" s="102"/>
      <c r="AQ295" s="102"/>
      <c r="AT295" s="102"/>
      <c r="AW295" s="102"/>
      <c r="AZ295" s="102"/>
      <c r="BC295" s="102"/>
      <c r="BF295" s="102"/>
      <c r="BI295" s="102"/>
      <c r="BL295" s="102"/>
      <c r="BO295" s="102"/>
      <c r="BR295" s="102"/>
      <c r="BU295" s="102"/>
      <c r="BX295" s="102"/>
    </row>
    <row r="296" spans="2:76" x14ac:dyDescent="0.25">
      <c r="B296" s="102"/>
      <c r="G296" s="102"/>
      <c r="J296" s="102"/>
      <c r="M296" s="102"/>
      <c r="P296" s="102"/>
      <c r="S296" s="102"/>
      <c r="V296" s="102"/>
      <c r="Y296" s="102"/>
      <c r="AB296" s="102"/>
      <c r="AE296" s="102"/>
      <c r="AH296" s="102"/>
      <c r="AK296" s="102"/>
      <c r="AN296" s="102"/>
      <c r="AQ296" s="102"/>
      <c r="AT296" s="102"/>
      <c r="AW296" s="102"/>
      <c r="AZ296" s="102"/>
      <c r="BC296" s="102"/>
      <c r="BF296" s="102"/>
      <c r="BI296" s="102"/>
      <c r="BL296" s="102"/>
      <c r="BO296" s="102"/>
      <c r="BR296" s="102"/>
      <c r="BU296" s="102"/>
      <c r="BX296" s="102"/>
    </row>
    <row r="297" spans="2:76" x14ac:dyDescent="0.25">
      <c r="B297" s="102"/>
      <c r="G297" s="102"/>
      <c r="J297" s="102"/>
      <c r="M297" s="102"/>
      <c r="P297" s="102"/>
      <c r="S297" s="102"/>
      <c r="V297" s="102"/>
      <c r="Y297" s="102"/>
      <c r="AB297" s="102"/>
      <c r="AE297" s="102"/>
      <c r="AH297" s="102"/>
      <c r="AK297" s="102"/>
      <c r="AN297" s="102"/>
      <c r="AQ297" s="102"/>
      <c r="AT297" s="102"/>
      <c r="AW297" s="102"/>
      <c r="AZ297" s="102"/>
      <c r="BC297" s="102"/>
      <c r="BF297" s="102"/>
      <c r="BI297" s="102"/>
      <c r="BL297" s="102"/>
      <c r="BO297" s="102"/>
      <c r="BR297" s="102"/>
      <c r="BU297" s="102"/>
      <c r="BX297" s="102"/>
    </row>
    <row r="298" spans="2:76" x14ac:dyDescent="0.25">
      <c r="B298" s="102"/>
      <c r="G298" s="102"/>
      <c r="J298" s="102"/>
      <c r="M298" s="102"/>
      <c r="P298" s="102"/>
      <c r="S298" s="102"/>
      <c r="V298" s="102"/>
      <c r="Y298" s="102"/>
      <c r="AB298" s="102"/>
      <c r="AE298" s="102"/>
      <c r="AH298" s="102"/>
      <c r="AK298" s="102"/>
      <c r="AN298" s="102"/>
      <c r="AQ298" s="102"/>
      <c r="AT298" s="102"/>
      <c r="AW298" s="102"/>
      <c r="AZ298" s="102"/>
      <c r="BC298" s="102"/>
      <c r="BF298" s="102"/>
      <c r="BI298" s="102"/>
      <c r="BL298" s="102"/>
      <c r="BO298" s="102"/>
      <c r="BR298" s="102"/>
      <c r="BU298" s="102"/>
      <c r="BX298" s="102"/>
    </row>
    <row r="299" spans="2:76" x14ac:dyDescent="0.25">
      <c r="B299" s="102"/>
      <c r="G299" s="102"/>
      <c r="J299" s="102"/>
      <c r="M299" s="102"/>
      <c r="P299" s="102"/>
      <c r="S299" s="102"/>
      <c r="V299" s="102"/>
      <c r="Y299" s="102"/>
      <c r="AB299" s="102"/>
      <c r="AE299" s="102"/>
      <c r="AH299" s="102"/>
      <c r="AK299" s="102"/>
      <c r="AN299" s="102"/>
      <c r="AQ299" s="102"/>
      <c r="AT299" s="102"/>
      <c r="AW299" s="102"/>
      <c r="AZ299" s="102"/>
      <c r="BC299" s="102"/>
      <c r="BF299" s="102"/>
      <c r="BI299" s="102"/>
      <c r="BL299" s="102"/>
      <c r="BO299" s="102"/>
      <c r="BR299" s="102"/>
      <c r="BU299" s="102"/>
      <c r="BX299" s="102"/>
    </row>
    <row r="300" spans="2:76" x14ac:dyDescent="0.25">
      <c r="B300" s="102"/>
      <c r="G300" s="102"/>
      <c r="J300" s="102"/>
      <c r="M300" s="102"/>
      <c r="P300" s="102"/>
      <c r="S300" s="102"/>
      <c r="V300" s="102"/>
      <c r="Y300" s="102"/>
      <c r="AB300" s="102"/>
      <c r="AE300" s="102"/>
      <c r="AH300" s="102"/>
      <c r="AK300" s="102"/>
      <c r="AN300" s="102"/>
      <c r="AQ300" s="102"/>
      <c r="AT300" s="102"/>
      <c r="AW300" s="102"/>
      <c r="AZ300" s="102"/>
      <c r="BC300" s="102"/>
      <c r="BF300" s="102"/>
      <c r="BI300" s="102"/>
      <c r="BL300" s="102"/>
      <c r="BO300" s="102"/>
      <c r="BR300" s="102"/>
      <c r="BU300" s="102"/>
      <c r="BX300" s="102"/>
    </row>
    <row r="301" spans="2:76" x14ac:dyDescent="0.25">
      <c r="B301" s="102"/>
      <c r="G301" s="102"/>
      <c r="J301" s="102"/>
      <c r="M301" s="102"/>
      <c r="P301" s="102"/>
      <c r="S301" s="102"/>
      <c r="V301" s="102"/>
      <c r="Y301" s="102"/>
      <c r="AB301" s="102"/>
      <c r="AE301" s="102"/>
      <c r="AH301" s="102"/>
      <c r="AK301" s="102"/>
      <c r="AN301" s="102"/>
      <c r="AQ301" s="102"/>
      <c r="AT301" s="102"/>
      <c r="AW301" s="102"/>
      <c r="AZ301" s="102"/>
      <c r="BC301" s="102"/>
      <c r="BF301" s="102"/>
      <c r="BI301" s="102"/>
      <c r="BL301" s="102"/>
      <c r="BO301" s="102"/>
      <c r="BR301" s="102"/>
      <c r="BU301" s="102"/>
      <c r="BX301" s="102"/>
    </row>
    <row r="302" spans="2:76" x14ac:dyDescent="0.25">
      <c r="B302" s="102"/>
      <c r="G302" s="102"/>
      <c r="J302" s="102"/>
      <c r="M302" s="102"/>
      <c r="P302" s="102"/>
      <c r="S302" s="102"/>
      <c r="V302" s="102"/>
      <c r="Y302" s="102"/>
      <c r="AB302" s="102"/>
      <c r="AE302" s="102"/>
      <c r="AH302" s="102"/>
      <c r="AK302" s="102"/>
      <c r="AN302" s="102"/>
      <c r="AQ302" s="102"/>
      <c r="AT302" s="102"/>
      <c r="AW302" s="102"/>
      <c r="AZ302" s="102"/>
      <c r="BC302" s="102"/>
      <c r="BF302" s="102"/>
      <c r="BI302" s="102"/>
      <c r="BL302" s="102"/>
      <c r="BO302" s="102"/>
      <c r="BR302" s="102"/>
      <c r="BU302" s="102"/>
      <c r="BX302" s="102"/>
    </row>
    <row r="303" spans="2:76" x14ac:dyDescent="0.25">
      <c r="B303" s="102"/>
      <c r="G303" s="102"/>
      <c r="J303" s="102"/>
      <c r="M303" s="102"/>
      <c r="P303" s="102"/>
      <c r="S303" s="102"/>
      <c r="V303" s="102"/>
      <c r="Y303" s="102"/>
      <c r="AB303" s="102"/>
      <c r="AE303" s="102"/>
      <c r="AH303" s="102"/>
      <c r="AK303" s="102"/>
      <c r="AN303" s="102"/>
      <c r="AQ303" s="102"/>
      <c r="AT303" s="102"/>
      <c r="AW303" s="102"/>
      <c r="AZ303" s="102"/>
      <c r="BC303" s="102"/>
      <c r="BF303" s="102"/>
      <c r="BI303" s="102"/>
      <c r="BL303" s="102"/>
      <c r="BO303" s="102"/>
      <c r="BR303" s="102"/>
      <c r="BU303" s="102"/>
      <c r="BX303" s="102"/>
    </row>
    <row r="304" spans="2:76" x14ac:dyDescent="0.25">
      <c r="B304" s="102"/>
      <c r="G304" s="102"/>
      <c r="J304" s="102"/>
      <c r="M304" s="102"/>
      <c r="P304" s="102"/>
      <c r="S304" s="102"/>
      <c r="V304" s="102"/>
      <c r="Y304" s="102"/>
      <c r="AB304" s="102"/>
      <c r="AE304" s="102"/>
      <c r="AH304" s="102"/>
      <c r="AK304" s="102"/>
      <c r="AN304" s="102"/>
      <c r="AQ304" s="102"/>
      <c r="AT304" s="102"/>
      <c r="AW304" s="102"/>
      <c r="AZ304" s="102"/>
      <c r="BC304" s="102"/>
      <c r="BF304" s="102"/>
      <c r="BI304" s="102"/>
      <c r="BL304" s="102"/>
      <c r="BO304" s="102"/>
      <c r="BR304" s="102"/>
      <c r="BU304" s="102"/>
      <c r="BX304" s="102"/>
    </row>
    <row r="305" spans="2:76" x14ac:dyDescent="0.25">
      <c r="B305" s="102"/>
      <c r="G305" s="102"/>
      <c r="J305" s="102"/>
      <c r="M305" s="102"/>
      <c r="P305" s="102"/>
      <c r="S305" s="102"/>
      <c r="V305" s="102"/>
      <c r="Y305" s="102"/>
      <c r="AB305" s="102"/>
      <c r="AE305" s="102"/>
      <c r="AH305" s="102"/>
      <c r="AK305" s="102"/>
      <c r="AN305" s="102"/>
      <c r="AQ305" s="102"/>
      <c r="AT305" s="102"/>
      <c r="AW305" s="102"/>
      <c r="AZ305" s="102"/>
      <c r="BC305" s="102"/>
      <c r="BF305" s="102"/>
      <c r="BI305" s="102"/>
      <c r="BL305" s="102"/>
      <c r="BO305" s="102"/>
      <c r="BR305" s="102"/>
      <c r="BU305" s="102"/>
      <c r="BX305" s="102"/>
    </row>
    <row r="306" spans="2:76" x14ac:dyDescent="0.25">
      <c r="B306" s="102"/>
      <c r="G306" s="102"/>
      <c r="J306" s="102"/>
      <c r="M306" s="102"/>
      <c r="P306" s="102"/>
      <c r="S306" s="102"/>
      <c r="V306" s="102"/>
      <c r="Y306" s="102"/>
      <c r="AB306" s="102"/>
      <c r="AE306" s="102"/>
      <c r="AH306" s="102"/>
      <c r="AK306" s="102"/>
      <c r="AN306" s="102"/>
      <c r="AQ306" s="102"/>
      <c r="AT306" s="102"/>
      <c r="AW306" s="102"/>
      <c r="AZ306" s="102"/>
      <c r="BC306" s="102"/>
      <c r="BF306" s="102"/>
      <c r="BI306" s="102"/>
      <c r="BL306" s="102"/>
      <c r="BO306" s="102"/>
      <c r="BR306" s="102"/>
      <c r="BU306" s="102"/>
      <c r="BX306" s="102"/>
    </row>
    <row r="307" spans="2:76" x14ac:dyDescent="0.25">
      <c r="B307" s="102"/>
      <c r="G307" s="102"/>
      <c r="J307" s="102"/>
      <c r="M307" s="102"/>
      <c r="P307" s="102"/>
      <c r="S307" s="102"/>
      <c r="V307" s="102"/>
      <c r="Y307" s="102"/>
      <c r="AB307" s="102"/>
      <c r="AE307" s="102"/>
      <c r="AH307" s="102"/>
      <c r="AK307" s="102"/>
      <c r="AN307" s="102"/>
      <c r="AQ307" s="102"/>
      <c r="AT307" s="102"/>
      <c r="AW307" s="102"/>
      <c r="AZ307" s="102"/>
      <c r="BC307" s="102"/>
      <c r="BF307" s="102"/>
      <c r="BI307" s="102"/>
      <c r="BL307" s="102"/>
      <c r="BO307" s="102"/>
      <c r="BR307" s="102"/>
      <c r="BU307" s="102"/>
      <c r="BX307" s="102"/>
    </row>
    <row r="308" spans="2:76" x14ac:dyDescent="0.25">
      <c r="B308" s="102"/>
      <c r="G308" s="102"/>
      <c r="J308" s="102"/>
      <c r="M308" s="102"/>
      <c r="P308" s="102"/>
      <c r="S308" s="102"/>
      <c r="V308" s="102"/>
      <c r="Y308" s="102"/>
      <c r="AB308" s="102"/>
      <c r="AE308" s="102"/>
      <c r="AH308" s="102"/>
      <c r="AK308" s="102"/>
      <c r="AN308" s="102"/>
      <c r="AQ308" s="102"/>
      <c r="AT308" s="102"/>
      <c r="AW308" s="102"/>
      <c r="AZ308" s="102"/>
      <c r="BC308" s="102"/>
      <c r="BF308" s="102"/>
      <c r="BI308" s="102"/>
      <c r="BL308" s="102"/>
      <c r="BO308" s="102"/>
      <c r="BR308" s="102"/>
      <c r="BU308" s="102"/>
      <c r="BX308" s="102"/>
    </row>
    <row r="309" spans="2:76" x14ac:dyDescent="0.25">
      <c r="B309" s="102"/>
      <c r="G309" s="102"/>
      <c r="J309" s="102"/>
      <c r="M309" s="102"/>
      <c r="P309" s="102"/>
      <c r="S309" s="102"/>
      <c r="V309" s="102"/>
      <c r="Y309" s="102"/>
      <c r="AB309" s="102"/>
      <c r="AE309" s="102"/>
      <c r="AH309" s="102"/>
      <c r="AK309" s="102"/>
      <c r="AN309" s="102"/>
      <c r="AQ309" s="102"/>
      <c r="AT309" s="102"/>
      <c r="AW309" s="102"/>
      <c r="AZ309" s="102"/>
      <c r="BC309" s="102"/>
      <c r="BF309" s="102"/>
      <c r="BI309" s="102"/>
      <c r="BL309" s="102"/>
      <c r="BO309" s="102"/>
      <c r="BR309" s="102"/>
      <c r="BU309" s="102"/>
      <c r="BX309" s="102"/>
    </row>
    <row r="310" spans="2:76" x14ac:dyDescent="0.25">
      <c r="B310" s="102"/>
      <c r="G310" s="102"/>
      <c r="J310" s="102"/>
      <c r="M310" s="102"/>
      <c r="P310" s="102"/>
      <c r="S310" s="102"/>
      <c r="V310" s="102"/>
      <c r="Y310" s="102"/>
      <c r="AB310" s="102"/>
      <c r="AE310" s="102"/>
      <c r="AH310" s="102"/>
      <c r="AK310" s="102"/>
      <c r="AN310" s="102"/>
      <c r="AQ310" s="102"/>
      <c r="AT310" s="102"/>
      <c r="AW310" s="102"/>
      <c r="AZ310" s="102"/>
      <c r="BC310" s="102"/>
      <c r="BF310" s="102"/>
      <c r="BI310" s="102"/>
      <c r="BL310" s="102"/>
      <c r="BO310" s="102"/>
      <c r="BR310" s="102"/>
      <c r="BU310" s="102"/>
      <c r="BX310" s="102"/>
    </row>
    <row r="311" spans="2:76" x14ac:dyDescent="0.25">
      <c r="B311" s="102"/>
      <c r="G311" s="102"/>
      <c r="J311" s="102"/>
      <c r="M311" s="102"/>
      <c r="P311" s="102"/>
      <c r="S311" s="102"/>
      <c r="V311" s="102"/>
      <c r="Y311" s="102"/>
      <c r="AB311" s="102"/>
      <c r="AE311" s="102"/>
      <c r="AH311" s="102"/>
      <c r="AK311" s="102"/>
      <c r="AN311" s="102"/>
      <c r="AQ311" s="102"/>
      <c r="AT311" s="102"/>
      <c r="AW311" s="102"/>
      <c r="AZ311" s="102"/>
      <c r="BC311" s="102"/>
      <c r="BF311" s="102"/>
      <c r="BI311" s="102"/>
      <c r="BL311" s="102"/>
      <c r="BO311" s="102"/>
      <c r="BR311" s="102"/>
      <c r="BU311" s="102"/>
      <c r="BX311" s="102"/>
    </row>
    <row r="312" spans="2:76" x14ac:dyDescent="0.25">
      <c r="B312" s="102"/>
      <c r="G312" s="102"/>
      <c r="J312" s="102"/>
      <c r="M312" s="102"/>
      <c r="P312" s="102"/>
      <c r="S312" s="102"/>
      <c r="V312" s="102"/>
      <c r="Y312" s="102"/>
      <c r="AB312" s="102"/>
      <c r="AE312" s="102"/>
      <c r="AH312" s="102"/>
      <c r="AK312" s="102"/>
      <c r="AN312" s="102"/>
      <c r="AQ312" s="102"/>
      <c r="AT312" s="102"/>
      <c r="AW312" s="102"/>
      <c r="AZ312" s="102"/>
      <c r="BC312" s="102"/>
      <c r="BF312" s="102"/>
      <c r="BI312" s="102"/>
      <c r="BL312" s="102"/>
      <c r="BO312" s="102"/>
      <c r="BR312" s="102"/>
      <c r="BU312" s="102"/>
      <c r="BX312" s="102"/>
    </row>
    <row r="313" spans="2:76" x14ac:dyDescent="0.25">
      <c r="B313" s="102"/>
      <c r="G313" s="102"/>
      <c r="J313" s="102"/>
      <c r="M313" s="102"/>
      <c r="P313" s="102"/>
      <c r="S313" s="102"/>
      <c r="V313" s="102"/>
      <c r="Y313" s="102"/>
      <c r="AB313" s="102"/>
      <c r="AE313" s="102"/>
      <c r="AH313" s="102"/>
      <c r="AK313" s="102"/>
      <c r="AN313" s="102"/>
      <c r="AQ313" s="102"/>
      <c r="AT313" s="102"/>
      <c r="AW313" s="102"/>
      <c r="AZ313" s="102"/>
      <c r="BC313" s="102"/>
      <c r="BF313" s="102"/>
      <c r="BI313" s="102"/>
      <c r="BL313" s="102"/>
      <c r="BO313" s="102"/>
      <c r="BR313" s="102"/>
      <c r="BU313" s="102"/>
      <c r="BX313" s="102"/>
    </row>
    <row r="314" spans="2:76" x14ac:dyDescent="0.25">
      <c r="B314" s="102"/>
      <c r="G314" s="102"/>
      <c r="J314" s="102"/>
      <c r="M314" s="102"/>
      <c r="P314" s="102"/>
      <c r="S314" s="102"/>
      <c r="V314" s="102"/>
      <c r="Y314" s="102"/>
      <c r="AB314" s="102"/>
      <c r="AE314" s="102"/>
      <c r="AH314" s="102"/>
      <c r="AK314" s="102"/>
      <c r="AN314" s="102"/>
      <c r="AQ314" s="102"/>
      <c r="AT314" s="102"/>
      <c r="AW314" s="102"/>
      <c r="AZ314" s="102"/>
      <c r="BC314" s="102"/>
      <c r="BF314" s="102"/>
      <c r="BI314" s="102"/>
      <c r="BL314" s="102"/>
      <c r="BO314" s="102"/>
      <c r="BR314" s="102"/>
      <c r="BU314" s="102"/>
      <c r="BX314" s="102"/>
    </row>
    <row r="315" spans="2:76" x14ac:dyDescent="0.25">
      <c r="B315" s="102"/>
      <c r="G315" s="102"/>
      <c r="J315" s="102"/>
      <c r="M315" s="102"/>
      <c r="P315" s="102"/>
      <c r="S315" s="102"/>
      <c r="V315" s="102"/>
      <c r="Y315" s="102"/>
      <c r="AB315" s="102"/>
      <c r="AE315" s="102"/>
      <c r="AH315" s="102"/>
      <c r="AK315" s="102"/>
      <c r="AN315" s="102"/>
      <c r="AQ315" s="102"/>
      <c r="AT315" s="102"/>
      <c r="AW315" s="102"/>
      <c r="AZ315" s="102"/>
      <c r="BC315" s="102"/>
      <c r="BF315" s="102"/>
      <c r="BI315" s="102"/>
      <c r="BL315" s="102"/>
      <c r="BO315" s="102"/>
      <c r="BR315" s="102"/>
      <c r="BU315" s="102"/>
      <c r="BX315" s="102"/>
    </row>
    <row r="316" spans="2:76" x14ac:dyDescent="0.25">
      <c r="B316" s="102"/>
      <c r="G316" s="102"/>
      <c r="J316" s="102"/>
      <c r="M316" s="102"/>
      <c r="P316" s="102"/>
      <c r="S316" s="102"/>
      <c r="V316" s="102"/>
      <c r="Y316" s="102"/>
      <c r="AB316" s="102"/>
      <c r="AE316" s="102"/>
      <c r="AH316" s="102"/>
      <c r="AK316" s="102"/>
      <c r="AN316" s="102"/>
      <c r="AQ316" s="102"/>
      <c r="AT316" s="102"/>
      <c r="AW316" s="102"/>
      <c r="AZ316" s="102"/>
      <c r="BC316" s="102"/>
      <c r="BF316" s="102"/>
      <c r="BI316" s="102"/>
      <c r="BL316" s="102"/>
      <c r="BO316" s="102"/>
      <c r="BR316" s="102"/>
      <c r="BU316" s="102"/>
      <c r="BX316" s="102"/>
    </row>
    <row r="317" spans="2:76" x14ac:dyDescent="0.25">
      <c r="B317" s="102"/>
      <c r="G317" s="102"/>
      <c r="J317" s="102"/>
      <c r="M317" s="102"/>
      <c r="P317" s="102"/>
      <c r="S317" s="102"/>
      <c r="V317" s="102"/>
      <c r="Y317" s="102"/>
      <c r="AB317" s="102"/>
      <c r="AE317" s="102"/>
      <c r="AH317" s="102"/>
      <c r="AK317" s="102"/>
      <c r="AN317" s="102"/>
      <c r="AQ317" s="102"/>
      <c r="AT317" s="102"/>
      <c r="AW317" s="102"/>
      <c r="AZ317" s="102"/>
      <c r="BC317" s="102"/>
      <c r="BF317" s="102"/>
      <c r="BI317" s="102"/>
      <c r="BL317" s="102"/>
      <c r="BO317" s="102"/>
      <c r="BR317" s="102"/>
      <c r="BU317" s="102"/>
      <c r="BX317" s="102"/>
    </row>
    <row r="318" spans="2:76" x14ac:dyDescent="0.25">
      <c r="B318" s="102"/>
      <c r="G318" s="102"/>
      <c r="J318" s="102"/>
      <c r="M318" s="102"/>
      <c r="P318" s="102"/>
      <c r="S318" s="102"/>
      <c r="V318" s="102"/>
      <c r="Y318" s="102"/>
      <c r="AB318" s="102"/>
      <c r="AE318" s="102"/>
      <c r="AH318" s="102"/>
      <c r="AK318" s="102"/>
      <c r="AN318" s="102"/>
      <c r="AQ318" s="102"/>
      <c r="AT318" s="102"/>
      <c r="AW318" s="102"/>
      <c r="AZ318" s="102"/>
      <c r="BC318" s="102"/>
      <c r="BF318" s="102"/>
      <c r="BI318" s="102"/>
      <c r="BL318" s="102"/>
      <c r="BO318" s="102"/>
      <c r="BR318" s="102"/>
      <c r="BU318" s="102"/>
      <c r="BX318" s="102"/>
    </row>
    <row r="319" spans="2:76" x14ac:dyDescent="0.25">
      <c r="B319" s="102"/>
      <c r="G319" s="102"/>
      <c r="J319" s="102"/>
      <c r="M319" s="102"/>
      <c r="P319" s="102"/>
      <c r="S319" s="102"/>
      <c r="V319" s="102"/>
      <c r="Y319" s="102"/>
      <c r="AB319" s="102"/>
      <c r="AE319" s="102"/>
      <c r="AH319" s="102"/>
      <c r="AK319" s="102"/>
      <c r="AN319" s="102"/>
      <c r="AQ319" s="102"/>
      <c r="AT319" s="102"/>
      <c r="AW319" s="102"/>
      <c r="AZ319" s="102"/>
      <c r="BC319" s="102"/>
      <c r="BF319" s="102"/>
      <c r="BI319" s="102"/>
      <c r="BL319" s="102"/>
      <c r="BO319" s="102"/>
      <c r="BR319" s="102"/>
      <c r="BU319" s="102"/>
      <c r="BX319" s="102"/>
    </row>
    <row r="320" spans="2:76" x14ac:dyDescent="0.25">
      <c r="B320" s="102"/>
      <c r="G320" s="102"/>
      <c r="J320" s="102"/>
      <c r="M320" s="102"/>
      <c r="P320" s="102"/>
      <c r="S320" s="102"/>
      <c r="V320" s="102"/>
      <c r="Y320" s="102"/>
      <c r="AB320" s="102"/>
      <c r="AE320" s="102"/>
      <c r="AH320" s="102"/>
      <c r="AK320" s="102"/>
      <c r="AN320" s="102"/>
      <c r="AQ320" s="102"/>
      <c r="AT320" s="102"/>
      <c r="AW320" s="102"/>
      <c r="AZ320" s="102"/>
      <c r="BC320" s="102"/>
      <c r="BF320" s="102"/>
      <c r="BI320" s="102"/>
      <c r="BL320" s="102"/>
      <c r="BO320" s="102"/>
      <c r="BR320" s="102"/>
      <c r="BU320" s="102"/>
      <c r="BX320" s="102"/>
    </row>
    <row r="321" spans="2:76" x14ac:dyDescent="0.25">
      <c r="B321" s="102"/>
      <c r="G321" s="102"/>
      <c r="J321" s="102"/>
      <c r="M321" s="102"/>
      <c r="P321" s="102"/>
      <c r="S321" s="102"/>
      <c r="V321" s="102"/>
      <c r="Y321" s="102"/>
      <c r="AB321" s="102"/>
      <c r="AE321" s="102"/>
      <c r="AH321" s="102"/>
      <c r="AK321" s="102"/>
      <c r="AN321" s="102"/>
      <c r="AQ321" s="102"/>
      <c r="AT321" s="102"/>
      <c r="AW321" s="102"/>
      <c r="AZ321" s="102"/>
      <c r="BC321" s="102"/>
      <c r="BF321" s="102"/>
      <c r="BI321" s="102"/>
      <c r="BL321" s="102"/>
      <c r="BO321" s="102"/>
      <c r="BR321" s="102"/>
      <c r="BU321" s="102"/>
      <c r="BX321" s="102"/>
    </row>
    <row r="322" spans="2:76" x14ac:dyDescent="0.25">
      <c r="B322" s="102"/>
      <c r="G322" s="102"/>
      <c r="J322" s="102"/>
      <c r="M322" s="102"/>
      <c r="P322" s="102"/>
      <c r="S322" s="102"/>
      <c r="V322" s="102"/>
      <c r="Y322" s="102"/>
      <c r="AB322" s="102"/>
      <c r="AE322" s="102"/>
      <c r="AH322" s="102"/>
      <c r="AK322" s="102"/>
      <c r="AN322" s="102"/>
      <c r="AQ322" s="102"/>
      <c r="AT322" s="102"/>
      <c r="AW322" s="102"/>
      <c r="AZ322" s="102"/>
      <c r="BC322" s="102"/>
      <c r="BF322" s="102"/>
      <c r="BI322" s="102"/>
      <c r="BL322" s="102"/>
      <c r="BO322" s="102"/>
      <c r="BR322" s="102"/>
      <c r="BU322" s="102"/>
      <c r="BX322" s="102"/>
    </row>
    <row r="323" spans="2:76" x14ac:dyDescent="0.25">
      <c r="B323" s="102"/>
      <c r="G323" s="102"/>
      <c r="J323" s="102"/>
      <c r="M323" s="102"/>
      <c r="P323" s="102"/>
      <c r="S323" s="102"/>
      <c r="V323" s="102"/>
      <c r="Y323" s="102"/>
      <c r="AB323" s="102"/>
      <c r="AE323" s="102"/>
      <c r="AH323" s="102"/>
      <c r="AK323" s="102"/>
      <c r="AN323" s="102"/>
      <c r="AQ323" s="102"/>
      <c r="AT323" s="102"/>
      <c r="AW323" s="102"/>
      <c r="AZ323" s="102"/>
      <c r="BC323" s="102"/>
      <c r="BF323" s="102"/>
      <c r="BI323" s="102"/>
      <c r="BL323" s="102"/>
      <c r="BO323" s="102"/>
      <c r="BR323" s="102"/>
      <c r="BU323" s="102"/>
      <c r="BX323" s="102"/>
    </row>
    <row r="324" spans="2:76" x14ac:dyDescent="0.25">
      <c r="B324" s="102"/>
      <c r="G324" s="102"/>
      <c r="J324" s="102"/>
      <c r="M324" s="102"/>
      <c r="P324" s="102"/>
      <c r="S324" s="102"/>
      <c r="V324" s="102"/>
      <c r="Y324" s="102"/>
      <c r="AB324" s="102"/>
      <c r="AE324" s="102"/>
      <c r="AH324" s="102"/>
      <c r="AK324" s="102"/>
      <c r="AN324" s="102"/>
      <c r="AQ324" s="102"/>
      <c r="AT324" s="102"/>
      <c r="AW324" s="102"/>
      <c r="AZ324" s="102"/>
      <c r="BC324" s="102"/>
      <c r="BF324" s="102"/>
      <c r="BI324" s="102"/>
      <c r="BL324" s="102"/>
      <c r="BO324" s="102"/>
      <c r="BR324" s="102"/>
      <c r="BU324" s="102"/>
      <c r="BX324" s="102"/>
    </row>
    <row r="325" spans="2:76" x14ac:dyDescent="0.25">
      <c r="B325" s="102"/>
      <c r="G325" s="102"/>
      <c r="J325" s="102"/>
      <c r="M325" s="102"/>
      <c r="P325" s="102"/>
      <c r="S325" s="102"/>
      <c r="V325" s="102"/>
      <c r="Y325" s="102"/>
      <c r="AB325" s="102"/>
      <c r="AE325" s="102"/>
      <c r="AH325" s="102"/>
      <c r="AK325" s="102"/>
      <c r="AN325" s="102"/>
      <c r="AQ325" s="102"/>
      <c r="AT325" s="102"/>
      <c r="AW325" s="102"/>
      <c r="AZ325" s="102"/>
      <c r="BC325" s="102"/>
      <c r="BF325" s="102"/>
      <c r="BI325" s="102"/>
      <c r="BL325" s="102"/>
      <c r="BO325" s="102"/>
      <c r="BR325" s="102"/>
      <c r="BU325" s="102"/>
      <c r="BX325" s="102"/>
    </row>
    <row r="326" spans="2:76" x14ac:dyDescent="0.25">
      <c r="B326" s="102"/>
      <c r="G326" s="102"/>
      <c r="J326" s="102"/>
      <c r="M326" s="102"/>
      <c r="P326" s="102"/>
      <c r="S326" s="102"/>
      <c r="V326" s="102"/>
      <c r="Y326" s="102"/>
      <c r="AB326" s="102"/>
      <c r="AE326" s="102"/>
      <c r="AH326" s="102"/>
      <c r="AK326" s="102"/>
      <c r="AN326" s="102"/>
      <c r="AQ326" s="102"/>
      <c r="AT326" s="102"/>
      <c r="AW326" s="102"/>
      <c r="AZ326" s="102"/>
      <c r="BC326" s="102"/>
      <c r="BF326" s="102"/>
      <c r="BI326" s="102"/>
      <c r="BL326" s="102"/>
      <c r="BO326" s="102"/>
      <c r="BR326" s="102"/>
      <c r="BU326" s="102"/>
      <c r="BX326" s="102"/>
    </row>
    <row r="327" spans="2:76" x14ac:dyDescent="0.25">
      <c r="B327" s="102"/>
      <c r="G327" s="102"/>
      <c r="J327" s="102"/>
      <c r="M327" s="102"/>
      <c r="P327" s="102"/>
      <c r="S327" s="102"/>
      <c r="V327" s="102"/>
      <c r="Y327" s="102"/>
      <c r="AB327" s="102"/>
      <c r="AE327" s="102"/>
      <c r="AH327" s="102"/>
      <c r="AK327" s="102"/>
      <c r="AN327" s="102"/>
      <c r="AQ327" s="102"/>
      <c r="AT327" s="102"/>
      <c r="AW327" s="102"/>
      <c r="AZ327" s="102"/>
      <c r="BC327" s="102"/>
      <c r="BF327" s="102"/>
      <c r="BI327" s="102"/>
      <c r="BL327" s="102"/>
      <c r="BO327" s="102"/>
      <c r="BR327" s="102"/>
      <c r="BU327" s="102"/>
      <c r="BX327" s="102"/>
    </row>
    <row r="328" spans="2:76" x14ac:dyDescent="0.25">
      <c r="B328" s="102"/>
      <c r="G328" s="102"/>
      <c r="J328" s="102"/>
      <c r="M328" s="102"/>
      <c r="P328" s="102"/>
      <c r="S328" s="102"/>
      <c r="V328" s="102"/>
      <c r="Y328" s="102"/>
      <c r="AB328" s="102"/>
      <c r="AE328" s="102"/>
      <c r="AH328" s="102"/>
      <c r="AK328" s="102"/>
      <c r="AN328" s="102"/>
      <c r="AQ328" s="102"/>
      <c r="AT328" s="102"/>
      <c r="AW328" s="102"/>
      <c r="AZ328" s="102"/>
      <c r="BC328" s="102"/>
      <c r="BF328" s="102"/>
      <c r="BI328" s="102"/>
      <c r="BL328" s="102"/>
      <c r="BO328" s="102"/>
      <c r="BR328" s="102"/>
      <c r="BU328" s="102"/>
      <c r="BX328" s="102"/>
    </row>
    <row r="329" spans="2:76" x14ac:dyDescent="0.25">
      <c r="B329" s="102"/>
      <c r="G329" s="102"/>
      <c r="J329" s="102"/>
      <c r="M329" s="102"/>
      <c r="P329" s="102"/>
      <c r="S329" s="102"/>
      <c r="V329" s="102"/>
      <c r="Y329" s="102"/>
      <c r="AB329" s="102"/>
      <c r="AE329" s="102"/>
      <c r="AH329" s="102"/>
      <c r="AK329" s="102"/>
      <c r="AN329" s="102"/>
      <c r="AQ329" s="102"/>
      <c r="AT329" s="102"/>
      <c r="AW329" s="102"/>
      <c r="AZ329" s="102"/>
      <c r="BC329" s="102"/>
      <c r="BF329" s="102"/>
      <c r="BI329" s="102"/>
      <c r="BL329" s="102"/>
      <c r="BO329" s="102"/>
      <c r="BR329" s="102"/>
      <c r="BU329" s="102"/>
      <c r="BX329" s="102"/>
    </row>
    <row r="330" spans="2:76" x14ac:dyDescent="0.25">
      <c r="B330" s="102"/>
      <c r="G330" s="102"/>
      <c r="J330" s="102"/>
      <c r="M330" s="102"/>
      <c r="P330" s="102"/>
      <c r="S330" s="102"/>
      <c r="V330" s="102"/>
      <c r="Y330" s="102"/>
      <c r="AB330" s="102"/>
      <c r="AE330" s="102"/>
      <c r="AH330" s="102"/>
      <c r="AK330" s="102"/>
      <c r="AN330" s="102"/>
      <c r="AQ330" s="102"/>
      <c r="AT330" s="102"/>
      <c r="AW330" s="102"/>
      <c r="AZ330" s="102"/>
      <c r="BC330" s="102"/>
      <c r="BF330" s="102"/>
      <c r="BI330" s="102"/>
      <c r="BL330" s="102"/>
      <c r="BO330" s="102"/>
      <c r="BR330" s="102"/>
      <c r="BU330" s="102"/>
      <c r="BX330" s="102"/>
    </row>
    <row r="331" spans="2:76" x14ac:dyDescent="0.25">
      <c r="B331" s="102"/>
      <c r="G331" s="102"/>
      <c r="J331" s="102"/>
      <c r="M331" s="102"/>
      <c r="P331" s="102"/>
      <c r="S331" s="102"/>
      <c r="V331" s="102"/>
      <c r="Y331" s="102"/>
      <c r="AB331" s="102"/>
      <c r="AE331" s="102"/>
      <c r="AH331" s="102"/>
      <c r="AK331" s="102"/>
      <c r="AN331" s="102"/>
      <c r="AQ331" s="102"/>
      <c r="AT331" s="102"/>
      <c r="AW331" s="102"/>
      <c r="AZ331" s="102"/>
      <c r="BC331" s="102"/>
      <c r="BF331" s="102"/>
      <c r="BI331" s="102"/>
      <c r="BL331" s="102"/>
      <c r="BO331" s="102"/>
      <c r="BR331" s="102"/>
      <c r="BU331" s="102"/>
      <c r="BX331" s="102"/>
    </row>
    <row r="332" spans="2:76" x14ac:dyDescent="0.25">
      <c r="B332" s="102"/>
      <c r="G332" s="102"/>
      <c r="J332" s="102"/>
      <c r="M332" s="102"/>
      <c r="P332" s="102"/>
      <c r="S332" s="102"/>
      <c r="V332" s="102"/>
      <c r="Y332" s="102"/>
      <c r="AB332" s="102"/>
      <c r="AE332" s="102"/>
      <c r="AH332" s="102"/>
      <c r="AK332" s="102"/>
      <c r="AN332" s="102"/>
      <c r="AQ332" s="102"/>
      <c r="AT332" s="102"/>
      <c r="AW332" s="102"/>
      <c r="AZ332" s="102"/>
      <c r="BC332" s="102"/>
      <c r="BF332" s="102"/>
      <c r="BI332" s="102"/>
      <c r="BL332" s="102"/>
      <c r="BO332" s="102"/>
      <c r="BR332" s="102"/>
      <c r="BU332" s="102"/>
      <c r="BX332" s="102"/>
    </row>
    <row r="333" spans="2:76" x14ac:dyDescent="0.25">
      <c r="B333" s="102"/>
      <c r="G333" s="102"/>
      <c r="J333" s="102"/>
      <c r="M333" s="102"/>
      <c r="P333" s="102"/>
      <c r="S333" s="102"/>
      <c r="V333" s="102"/>
      <c r="Y333" s="102"/>
      <c r="AB333" s="102"/>
      <c r="AE333" s="102"/>
      <c r="AH333" s="102"/>
      <c r="AK333" s="102"/>
      <c r="AN333" s="102"/>
      <c r="AQ333" s="102"/>
      <c r="AT333" s="102"/>
      <c r="AW333" s="102"/>
      <c r="AZ333" s="102"/>
      <c r="BC333" s="102"/>
      <c r="BF333" s="102"/>
      <c r="BI333" s="102"/>
      <c r="BL333" s="102"/>
      <c r="BO333" s="102"/>
      <c r="BR333" s="102"/>
      <c r="BU333" s="102"/>
      <c r="BX333" s="102"/>
    </row>
    <row r="334" spans="2:76" x14ac:dyDescent="0.25">
      <c r="B334" s="102"/>
      <c r="G334" s="102"/>
      <c r="J334" s="102"/>
      <c r="M334" s="102"/>
      <c r="P334" s="102"/>
      <c r="S334" s="102"/>
      <c r="V334" s="102"/>
      <c r="Y334" s="102"/>
      <c r="AB334" s="102"/>
      <c r="AE334" s="102"/>
      <c r="AH334" s="102"/>
      <c r="AK334" s="102"/>
      <c r="AN334" s="102"/>
      <c r="AQ334" s="102"/>
      <c r="AT334" s="102"/>
      <c r="AW334" s="102"/>
      <c r="AZ334" s="102"/>
      <c r="BC334" s="102"/>
      <c r="BF334" s="102"/>
      <c r="BI334" s="102"/>
      <c r="BL334" s="102"/>
      <c r="BO334" s="102"/>
      <c r="BR334" s="102"/>
      <c r="BU334" s="102"/>
      <c r="BX334" s="102"/>
    </row>
    <row r="335" spans="2:76" x14ac:dyDescent="0.25">
      <c r="B335" s="102"/>
      <c r="G335" s="102"/>
      <c r="J335" s="102"/>
      <c r="M335" s="102"/>
      <c r="P335" s="102"/>
      <c r="S335" s="102"/>
      <c r="V335" s="102"/>
      <c r="Y335" s="102"/>
      <c r="AB335" s="102"/>
      <c r="AE335" s="102"/>
      <c r="AH335" s="102"/>
      <c r="AK335" s="102"/>
      <c r="AN335" s="102"/>
      <c r="AQ335" s="102"/>
      <c r="AT335" s="102"/>
      <c r="AW335" s="102"/>
      <c r="AZ335" s="102"/>
      <c r="BC335" s="102"/>
      <c r="BF335" s="102"/>
      <c r="BI335" s="102"/>
      <c r="BL335" s="102"/>
      <c r="BO335" s="102"/>
      <c r="BR335" s="102"/>
      <c r="BU335" s="102"/>
      <c r="BX335" s="102"/>
    </row>
    <row r="336" spans="2:76" x14ac:dyDescent="0.25">
      <c r="B336" s="102"/>
      <c r="G336" s="102"/>
      <c r="J336" s="102"/>
      <c r="M336" s="102"/>
      <c r="P336" s="102"/>
      <c r="S336" s="102"/>
      <c r="V336" s="102"/>
      <c r="Y336" s="102"/>
      <c r="AB336" s="102"/>
      <c r="AE336" s="102"/>
      <c r="AH336" s="102"/>
      <c r="AK336" s="102"/>
      <c r="AN336" s="102"/>
      <c r="AQ336" s="102"/>
      <c r="AT336" s="102"/>
      <c r="AW336" s="102"/>
      <c r="AZ336" s="102"/>
      <c r="BC336" s="102"/>
      <c r="BF336" s="102"/>
      <c r="BI336" s="102"/>
      <c r="BL336" s="102"/>
      <c r="BO336" s="102"/>
      <c r="BR336" s="102"/>
      <c r="BU336" s="102"/>
      <c r="BX336" s="102"/>
    </row>
    <row r="337" spans="2:76" x14ac:dyDescent="0.25">
      <c r="B337" s="102"/>
      <c r="G337" s="102"/>
      <c r="J337" s="102"/>
      <c r="M337" s="102"/>
      <c r="P337" s="102"/>
      <c r="S337" s="102"/>
      <c r="V337" s="102"/>
      <c r="Y337" s="102"/>
      <c r="AB337" s="102"/>
      <c r="AE337" s="102"/>
      <c r="AH337" s="102"/>
      <c r="AK337" s="102"/>
      <c r="AN337" s="102"/>
      <c r="AQ337" s="102"/>
      <c r="AT337" s="102"/>
      <c r="AW337" s="102"/>
      <c r="AZ337" s="102"/>
      <c r="BC337" s="102"/>
      <c r="BF337" s="102"/>
      <c r="BI337" s="102"/>
      <c r="BL337" s="102"/>
      <c r="BO337" s="102"/>
      <c r="BR337" s="102"/>
      <c r="BU337" s="102"/>
      <c r="BX337" s="102"/>
    </row>
    <row r="338" spans="2:76" x14ac:dyDescent="0.25">
      <c r="B338" s="102"/>
      <c r="G338" s="102"/>
      <c r="J338" s="102"/>
      <c r="M338" s="102"/>
      <c r="P338" s="102"/>
      <c r="S338" s="102"/>
      <c r="V338" s="102"/>
      <c r="Y338" s="102"/>
      <c r="AB338" s="102"/>
      <c r="AE338" s="102"/>
      <c r="AH338" s="102"/>
      <c r="AK338" s="102"/>
      <c r="AN338" s="102"/>
      <c r="AQ338" s="102"/>
      <c r="AT338" s="102"/>
      <c r="AW338" s="102"/>
      <c r="AZ338" s="102"/>
      <c r="BC338" s="102"/>
      <c r="BF338" s="102"/>
      <c r="BI338" s="102"/>
      <c r="BL338" s="102"/>
      <c r="BO338" s="102"/>
      <c r="BR338" s="102"/>
      <c r="BU338" s="102"/>
      <c r="BX338" s="102"/>
    </row>
    <row r="339" spans="2:76" x14ac:dyDescent="0.25">
      <c r="B339" s="102"/>
      <c r="G339" s="102"/>
      <c r="J339" s="102"/>
      <c r="M339" s="102"/>
      <c r="P339" s="102"/>
      <c r="S339" s="102"/>
      <c r="V339" s="102"/>
      <c r="Y339" s="102"/>
      <c r="AB339" s="102"/>
      <c r="AE339" s="102"/>
      <c r="AH339" s="102"/>
      <c r="AK339" s="102"/>
      <c r="AN339" s="102"/>
      <c r="AQ339" s="102"/>
      <c r="AT339" s="102"/>
      <c r="AW339" s="102"/>
      <c r="AZ339" s="102"/>
      <c r="BC339" s="102"/>
      <c r="BF339" s="102"/>
      <c r="BI339" s="102"/>
      <c r="BL339" s="102"/>
      <c r="BO339" s="102"/>
      <c r="BR339" s="102"/>
      <c r="BU339" s="102"/>
      <c r="BX339" s="102"/>
    </row>
    <row r="340" spans="2:76" x14ac:dyDescent="0.25">
      <c r="B340" s="102"/>
      <c r="G340" s="102"/>
      <c r="J340" s="102"/>
      <c r="M340" s="102"/>
      <c r="P340" s="102"/>
      <c r="S340" s="102"/>
      <c r="V340" s="102"/>
      <c r="Y340" s="102"/>
      <c r="AB340" s="102"/>
      <c r="AE340" s="102"/>
      <c r="AH340" s="102"/>
      <c r="AK340" s="102"/>
      <c r="AN340" s="102"/>
      <c r="AQ340" s="102"/>
      <c r="AT340" s="102"/>
      <c r="AW340" s="102"/>
      <c r="AZ340" s="102"/>
      <c r="BC340" s="102"/>
      <c r="BF340" s="102"/>
      <c r="BI340" s="102"/>
      <c r="BL340" s="102"/>
      <c r="BO340" s="102"/>
      <c r="BR340" s="102"/>
      <c r="BU340" s="102"/>
      <c r="BX340" s="102"/>
    </row>
    <row r="341" spans="2:76" x14ac:dyDescent="0.25">
      <c r="B341" s="102"/>
      <c r="G341" s="102"/>
      <c r="J341" s="102"/>
      <c r="M341" s="102"/>
      <c r="P341" s="102"/>
      <c r="S341" s="102"/>
      <c r="V341" s="102"/>
      <c r="Y341" s="102"/>
      <c r="AB341" s="102"/>
      <c r="AE341" s="102"/>
      <c r="AH341" s="102"/>
      <c r="AK341" s="102"/>
      <c r="AN341" s="102"/>
      <c r="AQ341" s="102"/>
      <c r="AT341" s="102"/>
      <c r="AW341" s="102"/>
      <c r="AZ341" s="102"/>
      <c r="BC341" s="102"/>
      <c r="BF341" s="102"/>
      <c r="BI341" s="102"/>
      <c r="BL341" s="102"/>
      <c r="BO341" s="102"/>
      <c r="BR341" s="102"/>
      <c r="BU341" s="102"/>
      <c r="BX341" s="102"/>
    </row>
    <row r="342" spans="2:76" x14ac:dyDescent="0.25">
      <c r="B342" s="102"/>
      <c r="G342" s="102"/>
      <c r="J342" s="102"/>
      <c r="M342" s="102"/>
      <c r="P342" s="102"/>
      <c r="S342" s="102"/>
      <c r="V342" s="102"/>
      <c r="Y342" s="102"/>
      <c r="AB342" s="102"/>
      <c r="AE342" s="102"/>
      <c r="AH342" s="102"/>
      <c r="AK342" s="102"/>
      <c r="AN342" s="102"/>
      <c r="AQ342" s="102"/>
      <c r="AT342" s="102"/>
      <c r="AW342" s="102"/>
      <c r="AZ342" s="102"/>
      <c r="BC342" s="102"/>
      <c r="BF342" s="102"/>
      <c r="BI342" s="102"/>
      <c r="BL342" s="102"/>
      <c r="BO342" s="102"/>
      <c r="BR342" s="102"/>
      <c r="BU342" s="102"/>
      <c r="BX342" s="102"/>
    </row>
    <row r="343" spans="2:76" x14ac:dyDescent="0.25">
      <c r="B343" s="102"/>
      <c r="G343" s="102"/>
      <c r="J343" s="102"/>
      <c r="M343" s="102"/>
      <c r="P343" s="102"/>
      <c r="S343" s="102"/>
      <c r="V343" s="102"/>
      <c r="Y343" s="102"/>
      <c r="AB343" s="102"/>
      <c r="AE343" s="102"/>
      <c r="AH343" s="102"/>
      <c r="AK343" s="102"/>
      <c r="AN343" s="102"/>
      <c r="AQ343" s="102"/>
      <c r="AT343" s="102"/>
      <c r="AW343" s="102"/>
      <c r="AZ343" s="102"/>
      <c r="BC343" s="102"/>
      <c r="BF343" s="102"/>
      <c r="BI343" s="102"/>
      <c r="BL343" s="102"/>
      <c r="BO343" s="102"/>
      <c r="BR343" s="102"/>
      <c r="BU343" s="102"/>
      <c r="BX343" s="102"/>
    </row>
    <row r="344" spans="2:76" x14ac:dyDescent="0.25">
      <c r="B344" s="102"/>
      <c r="G344" s="102"/>
      <c r="J344" s="102"/>
      <c r="M344" s="102"/>
      <c r="P344" s="102"/>
      <c r="S344" s="102"/>
      <c r="V344" s="102"/>
      <c r="Y344" s="102"/>
      <c r="AB344" s="102"/>
      <c r="AE344" s="102"/>
      <c r="AH344" s="102"/>
      <c r="AK344" s="102"/>
      <c r="AN344" s="102"/>
      <c r="AQ344" s="102"/>
      <c r="AT344" s="102"/>
      <c r="AW344" s="102"/>
      <c r="AZ344" s="102"/>
      <c r="BC344" s="102"/>
      <c r="BF344" s="102"/>
      <c r="BI344" s="102"/>
      <c r="BL344" s="102"/>
      <c r="BO344" s="102"/>
      <c r="BR344" s="102"/>
      <c r="BU344" s="102"/>
      <c r="BX344" s="102"/>
    </row>
    <row r="345" spans="2:76" x14ac:dyDescent="0.25">
      <c r="B345" s="102"/>
      <c r="G345" s="102"/>
      <c r="J345" s="102"/>
      <c r="M345" s="102"/>
      <c r="P345" s="102"/>
      <c r="S345" s="102"/>
      <c r="V345" s="102"/>
      <c r="Y345" s="102"/>
      <c r="AB345" s="102"/>
      <c r="AE345" s="102"/>
      <c r="AH345" s="102"/>
      <c r="AK345" s="102"/>
      <c r="AN345" s="102"/>
      <c r="AQ345" s="102"/>
      <c r="AT345" s="102"/>
      <c r="AW345" s="102"/>
      <c r="AZ345" s="102"/>
      <c r="BC345" s="102"/>
      <c r="BF345" s="102"/>
      <c r="BI345" s="102"/>
      <c r="BL345" s="102"/>
      <c r="BO345" s="102"/>
      <c r="BR345" s="102"/>
      <c r="BU345" s="102"/>
      <c r="BX345" s="102"/>
    </row>
    <row r="346" spans="2:76" x14ac:dyDescent="0.25">
      <c r="B346" s="102"/>
      <c r="G346" s="102"/>
      <c r="J346" s="102"/>
      <c r="M346" s="102"/>
      <c r="P346" s="102"/>
      <c r="S346" s="102"/>
      <c r="V346" s="102"/>
      <c r="Y346" s="102"/>
      <c r="AB346" s="102"/>
      <c r="AE346" s="102"/>
      <c r="AH346" s="102"/>
      <c r="AK346" s="102"/>
      <c r="AN346" s="102"/>
      <c r="AQ346" s="102"/>
      <c r="AT346" s="102"/>
      <c r="AW346" s="102"/>
      <c r="AZ346" s="102"/>
      <c r="BC346" s="102"/>
      <c r="BF346" s="102"/>
      <c r="BI346" s="102"/>
      <c r="BL346" s="102"/>
      <c r="BO346" s="102"/>
      <c r="BR346" s="102"/>
      <c r="BU346" s="102"/>
      <c r="BX346" s="102"/>
    </row>
    <row r="347" spans="2:76" x14ac:dyDescent="0.25">
      <c r="B347" s="102"/>
      <c r="G347" s="102"/>
      <c r="J347" s="102"/>
      <c r="M347" s="102"/>
      <c r="P347" s="102"/>
      <c r="S347" s="102"/>
      <c r="V347" s="102"/>
      <c r="Y347" s="102"/>
      <c r="AB347" s="102"/>
      <c r="AE347" s="102"/>
      <c r="AH347" s="102"/>
      <c r="AK347" s="102"/>
      <c r="AN347" s="102"/>
      <c r="AQ347" s="102"/>
      <c r="AT347" s="102"/>
      <c r="AW347" s="102"/>
      <c r="AZ347" s="102"/>
      <c r="BC347" s="102"/>
      <c r="BF347" s="102"/>
      <c r="BI347" s="102"/>
      <c r="BL347" s="102"/>
      <c r="BO347" s="102"/>
      <c r="BR347" s="102"/>
      <c r="BU347" s="102"/>
      <c r="BX347" s="102"/>
    </row>
    <row r="348" spans="2:76" x14ac:dyDescent="0.25">
      <c r="B348" s="102"/>
      <c r="G348" s="102"/>
      <c r="J348" s="102"/>
      <c r="M348" s="102"/>
      <c r="P348" s="102"/>
      <c r="S348" s="102"/>
      <c r="V348" s="102"/>
      <c r="Y348" s="102"/>
      <c r="AB348" s="102"/>
      <c r="AE348" s="102"/>
      <c r="AH348" s="102"/>
      <c r="AK348" s="102"/>
      <c r="AN348" s="102"/>
      <c r="AQ348" s="102"/>
      <c r="AT348" s="102"/>
      <c r="AW348" s="102"/>
      <c r="AZ348" s="102"/>
      <c r="BC348" s="102"/>
      <c r="BF348" s="102"/>
      <c r="BI348" s="102"/>
      <c r="BL348" s="102"/>
      <c r="BO348" s="102"/>
      <c r="BR348" s="102"/>
      <c r="BU348" s="102"/>
      <c r="BX348" s="102"/>
    </row>
    <row r="349" spans="2:76" x14ac:dyDescent="0.25">
      <c r="B349" s="102"/>
      <c r="G349" s="102"/>
      <c r="J349" s="102"/>
      <c r="M349" s="102"/>
      <c r="P349" s="102"/>
      <c r="S349" s="102"/>
      <c r="V349" s="102"/>
      <c r="Y349" s="102"/>
      <c r="AB349" s="102"/>
      <c r="AE349" s="102"/>
      <c r="AH349" s="102"/>
      <c r="AK349" s="102"/>
      <c r="AN349" s="102"/>
      <c r="AQ349" s="102"/>
      <c r="AT349" s="102"/>
      <c r="AW349" s="102"/>
      <c r="AZ349" s="102"/>
      <c r="BC349" s="102"/>
      <c r="BF349" s="102"/>
      <c r="BI349" s="102"/>
      <c r="BL349" s="102"/>
      <c r="BO349" s="102"/>
      <c r="BR349" s="102"/>
      <c r="BU349" s="102"/>
      <c r="BX349" s="102"/>
    </row>
    <row r="350" spans="2:76" x14ac:dyDescent="0.25">
      <c r="B350" s="102"/>
      <c r="G350" s="102"/>
      <c r="J350" s="102"/>
      <c r="M350" s="102"/>
      <c r="P350" s="102"/>
      <c r="S350" s="102"/>
      <c r="V350" s="102"/>
      <c r="Y350" s="102"/>
      <c r="AB350" s="102"/>
      <c r="AE350" s="102"/>
      <c r="AH350" s="102"/>
      <c r="AK350" s="102"/>
      <c r="AN350" s="102"/>
      <c r="AQ350" s="102"/>
      <c r="AT350" s="102"/>
      <c r="AW350" s="102"/>
      <c r="AZ350" s="102"/>
      <c r="BC350" s="102"/>
      <c r="BF350" s="102"/>
      <c r="BI350" s="102"/>
      <c r="BL350" s="102"/>
      <c r="BO350" s="102"/>
      <c r="BR350" s="102"/>
      <c r="BU350" s="102"/>
      <c r="BX350" s="102"/>
    </row>
    <row r="351" spans="2:76" x14ac:dyDescent="0.25">
      <c r="B351" s="102"/>
      <c r="G351" s="102"/>
      <c r="J351" s="102"/>
      <c r="M351" s="102"/>
      <c r="P351" s="102"/>
      <c r="S351" s="102"/>
      <c r="V351" s="102"/>
      <c r="Y351" s="102"/>
      <c r="AB351" s="102"/>
      <c r="AE351" s="102"/>
      <c r="AH351" s="102"/>
      <c r="AK351" s="102"/>
      <c r="AN351" s="102"/>
      <c r="AQ351" s="102"/>
      <c r="AT351" s="102"/>
      <c r="AW351" s="102"/>
      <c r="AZ351" s="102"/>
      <c r="BC351" s="102"/>
      <c r="BF351" s="102"/>
      <c r="BI351" s="102"/>
      <c r="BL351" s="102"/>
      <c r="BO351" s="102"/>
      <c r="BR351" s="102"/>
      <c r="BU351" s="102"/>
      <c r="BX351" s="102"/>
    </row>
    <row r="352" spans="2:76" x14ac:dyDescent="0.25">
      <c r="B352" s="102"/>
      <c r="G352" s="102"/>
      <c r="J352" s="102"/>
      <c r="M352" s="102"/>
      <c r="P352" s="102"/>
      <c r="S352" s="102"/>
      <c r="V352" s="102"/>
      <c r="Y352" s="102"/>
      <c r="AB352" s="102"/>
      <c r="AE352" s="102"/>
      <c r="AH352" s="102"/>
      <c r="AK352" s="102"/>
      <c r="AN352" s="102"/>
      <c r="AQ352" s="102"/>
      <c r="AT352" s="102"/>
      <c r="AW352" s="102"/>
      <c r="AZ352" s="102"/>
      <c r="BC352" s="102"/>
      <c r="BF352" s="102"/>
      <c r="BI352" s="102"/>
      <c r="BL352" s="102"/>
      <c r="BO352" s="102"/>
      <c r="BR352" s="102"/>
      <c r="BU352" s="102"/>
      <c r="BX352" s="102"/>
    </row>
    <row r="353" spans="2:76" x14ac:dyDescent="0.25">
      <c r="B353" s="102"/>
      <c r="G353" s="102"/>
      <c r="J353" s="102"/>
      <c r="M353" s="102"/>
      <c r="P353" s="102"/>
      <c r="S353" s="102"/>
      <c r="V353" s="102"/>
      <c r="Y353" s="102"/>
      <c r="AB353" s="102"/>
      <c r="AE353" s="102"/>
      <c r="AH353" s="102"/>
      <c r="AK353" s="102"/>
      <c r="AN353" s="102"/>
      <c r="AQ353" s="102"/>
      <c r="AT353" s="102"/>
      <c r="AW353" s="102"/>
      <c r="AZ353" s="102"/>
      <c r="BC353" s="102"/>
      <c r="BF353" s="102"/>
      <c r="BI353" s="102"/>
      <c r="BL353" s="102"/>
      <c r="BO353" s="102"/>
      <c r="BR353" s="102"/>
      <c r="BU353" s="102"/>
      <c r="BX353" s="102"/>
    </row>
    <row r="354" spans="2:76" x14ac:dyDescent="0.25">
      <c r="B354" s="102"/>
      <c r="G354" s="102"/>
      <c r="J354" s="102"/>
      <c r="M354" s="102"/>
      <c r="P354" s="102"/>
      <c r="S354" s="102"/>
      <c r="V354" s="102"/>
      <c r="Y354" s="102"/>
      <c r="AB354" s="102"/>
      <c r="AE354" s="102"/>
      <c r="AH354" s="102"/>
      <c r="AK354" s="102"/>
      <c r="AN354" s="102"/>
      <c r="AQ354" s="102"/>
      <c r="AT354" s="102"/>
      <c r="AW354" s="102"/>
      <c r="AZ354" s="102"/>
      <c r="BC354" s="102"/>
      <c r="BF354" s="102"/>
      <c r="BI354" s="102"/>
      <c r="BL354" s="102"/>
      <c r="BO354" s="102"/>
      <c r="BR354" s="102"/>
      <c r="BU354" s="102"/>
      <c r="BX354" s="102"/>
    </row>
    <row r="355" spans="2:76" x14ac:dyDescent="0.25">
      <c r="B355" s="102"/>
      <c r="G355" s="102"/>
      <c r="J355" s="102"/>
      <c r="M355" s="102"/>
      <c r="P355" s="102"/>
      <c r="S355" s="102"/>
      <c r="V355" s="102"/>
      <c r="Y355" s="102"/>
      <c r="AB355" s="102"/>
      <c r="AE355" s="102"/>
      <c r="AH355" s="102"/>
      <c r="AK355" s="102"/>
      <c r="AN355" s="102"/>
      <c r="AQ355" s="102"/>
      <c r="AT355" s="102"/>
      <c r="AW355" s="102"/>
      <c r="AZ355" s="102"/>
      <c r="BC355" s="102"/>
      <c r="BF355" s="102"/>
      <c r="BI355" s="102"/>
      <c r="BL355" s="102"/>
      <c r="BO355" s="102"/>
      <c r="BR355" s="102"/>
      <c r="BU355" s="102"/>
      <c r="BX355" s="102"/>
    </row>
    <row r="356" spans="2:76" x14ac:dyDescent="0.25">
      <c r="B356" s="102"/>
      <c r="G356" s="102"/>
      <c r="J356" s="102"/>
      <c r="M356" s="102"/>
      <c r="P356" s="102"/>
      <c r="S356" s="102"/>
      <c r="V356" s="102"/>
      <c r="Y356" s="102"/>
      <c r="AB356" s="102"/>
      <c r="AE356" s="102"/>
      <c r="AH356" s="102"/>
      <c r="AK356" s="102"/>
      <c r="AN356" s="102"/>
      <c r="AQ356" s="102"/>
      <c r="AT356" s="102"/>
      <c r="AW356" s="102"/>
      <c r="AZ356" s="102"/>
      <c r="BC356" s="102"/>
      <c r="BF356" s="102"/>
      <c r="BI356" s="102"/>
      <c r="BL356" s="102"/>
      <c r="BO356" s="102"/>
      <c r="BR356" s="102"/>
      <c r="BU356" s="102"/>
      <c r="BX356" s="102"/>
    </row>
    <row r="357" spans="2:76" x14ac:dyDescent="0.25">
      <c r="B357" s="102"/>
      <c r="G357" s="102"/>
      <c r="J357" s="102"/>
      <c r="M357" s="102"/>
      <c r="P357" s="102"/>
      <c r="S357" s="102"/>
      <c r="V357" s="102"/>
      <c r="Y357" s="102"/>
      <c r="AB357" s="102"/>
      <c r="AE357" s="102"/>
      <c r="AH357" s="102"/>
      <c r="AK357" s="102"/>
      <c r="AN357" s="102"/>
      <c r="AQ357" s="102"/>
      <c r="AT357" s="102"/>
      <c r="AW357" s="102"/>
      <c r="AZ357" s="102"/>
      <c r="BC357" s="102"/>
      <c r="BF357" s="102"/>
      <c r="BI357" s="102"/>
      <c r="BL357" s="102"/>
      <c r="BO357" s="102"/>
      <c r="BR357" s="102"/>
      <c r="BU357" s="102"/>
      <c r="BX357" s="102"/>
    </row>
    <row r="358" spans="2:76" x14ac:dyDescent="0.25">
      <c r="B358" s="102"/>
      <c r="G358" s="102"/>
      <c r="J358" s="102"/>
      <c r="M358" s="102"/>
      <c r="P358" s="102"/>
      <c r="S358" s="102"/>
      <c r="V358" s="102"/>
      <c r="Y358" s="102"/>
      <c r="AB358" s="102"/>
      <c r="AE358" s="102"/>
      <c r="AH358" s="102"/>
      <c r="AK358" s="102"/>
      <c r="AN358" s="102"/>
      <c r="AQ358" s="102"/>
      <c r="AT358" s="102"/>
      <c r="AW358" s="102"/>
      <c r="AZ358" s="102"/>
      <c r="BC358" s="102"/>
      <c r="BF358" s="102"/>
      <c r="BI358" s="102"/>
      <c r="BL358" s="102"/>
      <c r="BO358" s="102"/>
      <c r="BR358" s="102"/>
      <c r="BU358" s="102"/>
      <c r="BX358" s="102"/>
    </row>
    <row r="359" spans="2:76" x14ac:dyDescent="0.25">
      <c r="B359" s="102"/>
      <c r="G359" s="102"/>
      <c r="J359" s="102"/>
      <c r="M359" s="102"/>
      <c r="P359" s="102"/>
      <c r="S359" s="102"/>
      <c r="V359" s="102"/>
      <c r="Y359" s="102"/>
      <c r="AB359" s="102"/>
      <c r="AE359" s="102"/>
      <c r="AH359" s="102"/>
      <c r="AK359" s="102"/>
      <c r="AN359" s="102"/>
      <c r="AQ359" s="102"/>
      <c r="AT359" s="102"/>
      <c r="AW359" s="102"/>
      <c r="AZ359" s="102"/>
      <c r="BC359" s="102"/>
      <c r="BF359" s="102"/>
      <c r="BI359" s="102"/>
      <c r="BL359" s="102"/>
      <c r="BO359" s="102"/>
      <c r="BR359" s="102"/>
      <c r="BU359" s="102"/>
      <c r="BX359" s="102"/>
    </row>
    <row r="360" spans="2:76" x14ac:dyDescent="0.25">
      <c r="B360" s="102"/>
      <c r="G360" s="102"/>
      <c r="J360" s="102"/>
      <c r="M360" s="102"/>
      <c r="P360" s="102"/>
      <c r="S360" s="102"/>
      <c r="V360" s="102"/>
      <c r="Y360" s="102"/>
      <c r="AB360" s="102"/>
      <c r="AE360" s="102"/>
      <c r="AH360" s="102"/>
      <c r="AK360" s="102"/>
      <c r="AN360" s="102"/>
      <c r="AQ360" s="102"/>
      <c r="AT360" s="102"/>
      <c r="AW360" s="102"/>
      <c r="AZ360" s="102"/>
      <c r="BC360" s="102"/>
      <c r="BF360" s="102"/>
      <c r="BI360" s="102"/>
      <c r="BL360" s="102"/>
      <c r="BO360" s="102"/>
      <c r="BR360" s="102"/>
      <c r="BU360" s="102"/>
      <c r="BX360" s="102"/>
    </row>
    <row r="361" spans="2:76" x14ac:dyDescent="0.25">
      <c r="B361" s="102"/>
      <c r="G361" s="102"/>
      <c r="J361" s="102"/>
      <c r="M361" s="102"/>
      <c r="P361" s="102"/>
      <c r="S361" s="102"/>
      <c r="V361" s="102"/>
      <c r="Y361" s="102"/>
      <c r="AB361" s="102"/>
      <c r="AE361" s="102"/>
      <c r="AH361" s="102"/>
      <c r="AK361" s="102"/>
      <c r="AN361" s="102"/>
      <c r="AQ361" s="102"/>
      <c r="AT361" s="102"/>
      <c r="AW361" s="102"/>
      <c r="AZ361" s="102"/>
      <c r="BC361" s="102"/>
      <c r="BF361" s="102"/>
      <c r="BI361" s="102"/>
      <c r="BL361" s="102"/>
      <c r="BO361" s="102"/>
      <c r="BR361" s="102"/>
      <c r="BU361" s="102"/>
      <c r="BX361" s="102"/>
    </row>
    <row r="362" spans="2:76" x14ac:dyDescent="0.25">
      <c r="B362" s="102"/>
      <c r="G362" s="102"/>
      <c r="J362" s="102"/>
      <c r="M362" s="102"/>
      <c r="P362" s="102"/>
      <c r="S362" s="102"/>
      <c r="V362" s="102"/>
      <c r="Y362" s="102"/>
      <c r="AB362" s="102"/>
      <c r="AE362" s="102"/>
      <c r="AH362" s="102"/>
      <c r="AK362" s="102"/>
      <c r="AN362" s="102"/>
      <c r="AQ362" s="102"/>
      <c r="AT362" s="102"/>
      <c r="AW362" s="102"/>
      <c r="AZ362" s="102"/>
      <c r="BC362" s="102"/>
      <c r="BF362" s="102"/>
      <c r="BI362" s="102"/>
      <c r="BL362" s="102"/>
      <c r="BO362" s="102"/>
      <c r="BR362" s="102"/>
      <c r="BU362" s="102"/>
      <c r="BX362" s="102"/>
    </row>
    <row r="363" spans="2:76" x14ac:dyDescent="0.25">
      <c r="B363" s="102"/>
      <c r="G363" s="102"/>
      <c r="J363" s="102"/>
      <c r="M363" s="102"/>
      <c r="P363" s="102"/>
      <c r="S363" s="102"/>
      <c r="V363" s="102"/>
      <c r="Y363" s="102"/>
      <c r="AB363" s="102"/>
      <c r="AE363" s="102"/>
      <c r="AH363" s="102"/>
      <c r="AK363" s="102"/>
      <c r="AN363" s="102"/>
      <c r="AQ363" s="102"/>
      <c r="AT363" s="102"/>
      <c r="AW363" s="102"/>
      <c r="AZ363" s="102"/>
      <c r="BC363" s="102"/>
      <c r="BF363" s="102"/>
      <c r="BI363" s="102"/>
      <c r="BL363" s="102"/>
      <c r="BO363" s="102"/>
      <c r="BR363" s="102"/>
      <c r="BU363" s="102"/>
      <c r="BX363" s="102"/>
    </row>
    <row r="364" spans="2:76" x14ac:dyDescent="0.25">
      <c r="B364" s="102"/>
      <c r="G364" s="102"/>
      <c r="J364" s="102"/>
      <c r="M364" s="102"/>
      <c r="P364" s="102"/>
      <c r="S364" s="102"/>
      <c r="V364" s="102"/>
      <c r="Y364" s="102"/>
      <c r="AB364" s="102"/>
      <c r="AE364" s="102"/>
      <c r="AH364" s="102"/>
      <c r="AK364" s="102"/>
      <c r="AN364" s="102"/>
      <c r="AQ364" s="102"/>
      <c r="AT364" s="102"/>
      <c r="AW364" s="102"/>
      <c r="AZ364" s="102"/>
      <c r="BC364" s="102"/>
      <c r="BF364" s="102"/>
      <c r="BI364" s="102"/>
      <c r="BL364" s="102"/>
      <c r="BO364" s="102"/>
      <c r="BR364" s="102"/>
      <c r="BU364" s="102"/>
      <c r="BX364" s="102"/>
    </row>
    <row r="365" spans="2:76" x14ac:dyDescent="0.25">
      <c r="B365" s="102"/>
      <c r="G365" s="102"/>
      <c r="J365" s="102"/>
      <c r="M365" s="102"/>
      <c r="P365" s="102"/>
      <c r="S365" s="102"/>
      <c r="V365" s="102"/>
      <c r="Y365" s="102"/>
      <c r="AB365" s="102"/>
      <c r="AE365" s="102"/>
      <c r="AH365" s="102"/>
      <c r="AK365" s="102"/>
      <c r="AN365" s="102"/>
      <c r="AQ365" s="102"/>
      <c r="AT365" s="102"/>
      <c r="AW365" s="102"/>
      <c r="AZ365" s="102"/>
      <c r="BC365" s="102"/>
      <c r="BF365" s="102"/>
      <c r="BI365" s="102"/>
      <c r="BL365" s="102"/>
      <c r="BO365" s="102"/>
      <c r="BR365" s="102"/>
      <c r="BU365" s="102"/>
      <c r="BX365" s="102"/>
    </row>
    <row r="366" spans="2:76" x14ac:dyDescent="0.25">
      <c r="B366" s="102"/>
      <c r="G366" s="102"/>
      <c r="J366" s="102"/>
      <c r="M366" s="102"/>
      <c r="P366" s="102"/>
      <c r="S366" s="102"/>
      <c r="V366" s="102"/>
      <c r="Y366" s="102"/>
      <c r="AB366" s="102"/>
      <c r="AE366" s="102"/>
      <c r="AH366" s="102"/>
      <c r="AK366" s="102"/>
      <c r="AN366" s="102"/>
      <c r="AQ366" s="102"/>
      <c r="AT366" s="102"/>
      <c r="AW366" s="102"/>
      <c r="AZ366" s="102"/>
      <c r="BC366" s="102"/>
      <c r="BF366" s="102"/>
      <c r="BI366" s="102"/>
      <c r="BL366" s="102"/>
      <c r="BO366" s="102"/>
      <c r="BR366" s="102"/>
      <c r="BU366" s="102"/>
      <c r="BX366" s="102"/>
    </row>
    <row r="367" spans="2:76" x14ac:dyDescent="0.25">
      <c r="B367" s="102"/>
      <c r="G367" s="102"/>
      <c r="J367" s="102"/>
      <c r="M367" s="102"/>
      <c r="P367" s="102"/>
      <c r="S367" s="102"/>
      <c r="V367" s="102"/>
      <c r="Y367" s="102"/>
      <c r="AB367" s="102"/>
      <c r="AE367" s="102"/>
      <c r="AH367" s="102"/>
      <c r="AK367" s="102"/>
      <c r="AN367" s="102"/>
      <c r="AQ367" s="102"/>
      <c r="AT367" s="102"/>
      <c r="AW367" s="102"/>
      <c r="AZ367" s="102"/>
      <c r="BC367" s="102"/>
      <c r="BF367" s="102"/>
      <c r="BI367" s="102"/>
      <c r="BL367" s="102"/>
      <c r="BO367" s="102"/>
      <c r="BR367" s="102"/>
      <c r="BU367" s="102"/>
      <c r="BX367" s="102"/>
    </row>
    <row r="368" spans="2:76" x14ac:dyDescent="0.25">
      <c r="B368" s="102"/>
      <c r="G368" s="102"/>
      <c r="J368" s="102"/>
      <c r="M368" s="102"/>
      <c r="P368" s="102"/>
      <c r="S368" s="102"/>
      <c r="V368" s="102"/>
      <c r="Y368" s="102"/>
      <c r="AB368" s="102"/>
      <c r="AE368" s="102"/>
      <c r="AH368" s="102"/>
      <c r="AK368" s="102"/>
      <c r="AN368" s="102"/>
      <c r="AQ368" s="102"/>
      <c r="AT368" s="102"/>
      <c r="AW368" s="102"/>
      <c r="AZ368" s="102"/>
      <c r="BC368" s="102"/>
      <c r="BF368" s="102"/>
      <c r="BI368" s="102"/>
      <c r="BL368" s="102"/>
      <c r="BO368" s="102"/>
      <c r="BR368" s="102"/>
      <c r="BU368" s="102"/>
      <c r="BX368" s="102"/>
    </row>
    <row r="369" spans="2:76" x14ac:dyDescent="0.25">
      <c r="B369" s="102"/>
      <c r="G369" s="102"/>
      <c r="J369" s="102"/>
      <c r="M369" s="102"/>
      <c r="P369" s="102"/>
      <c r="S369" s="102"/>
      <c r="V369" s="102"/>
      <c r="Y369" s="102"/>
      <c r="AB369" s="102"/>
      <c r="AE369" s="102"/>
      <c r="AH369" s="102"/>
      <c r="AK369" s="102"/>
      <c r="AN369" s="102"/>
      <c r="AQ369" s="102"/>
      <c r="AT369" s="102"/>
      <c r="AW369" s="102"/>
      <c r="AZ369" s="102"/>
      <c r="BC369" s="102"/>
      <c r="BF369" s="102"/>
      <c r="BI369" s="102"/>
      <c r="BL369" s="102"/>
      <c r="BO369" s="102"/>
      <c r="BR369" s="102"/>
      <c r="BU369" s="102"/>
      <c r="BX369" s="102"/>
    </row>
    <row r="370" spans="2:76" x14ac:dyDescent="0.25">
      <c r="B370" s="102"/>
      <c r="G370" s="102"/>
      <c r="J370" s="102"/>
      <c r="M370" s="102"/>
      <c r="P370" s="102"/>
      <c r="S370" s="102"/>
      <c r="V370" s="102"/>
      <c r="Y370" s="102"/>
      <c r="AB370" s="102"/>
      <c r="AE370" s="102"/>
      <c r="AH370" s="102"/>
      <c r="AK370" s="102"/>
      <c r="AN370" s="102"/>
      <c r="AQ370" s="102"/>
      <c r="AT370" s="102"/>
      <c r="AW370" s="102"/>
      <c r="AZ370" s="102"/>
      <c r="BC370" s="102"/>
      <c r="BF370" s="102"/>
      <c r="BI370" s="102"/>
      <c r="BL370" s="102"/>
      <c r="BO370" s="102"/>
      <c r="BR370" s="102"/>
      <c r="BU370" s="102"/>
      <c r="BX370" s="102"/>
    </row>
    <row r="371" spans="2:76" x14ac:dyDescent="0.25">
      <c r="B371" s="102"/>
      <c r="G371" s="102"/>
      <c r="J371" s="102"/>
      <c r="M371" s="102"/>
      <c r="P371" s="102"/>
      <c r="S371" s="102"/>
      <c r="V371" s="102"/>
      <c r="Y371" s="102"/>
      <c r="AB371" s="102"/>
      <c r="AE371" s="102"/>
      <c r="AH371" s="102"/>
      <c r="AK371" s="102"/>
      <c r="AN371" s="102"/>
      <c r="AQ371" s="102"/>
      <c r="AT371" s="102"/>
      <c r="AW371" s="102"/>
      <c r="AZ371" s="102"/>
      <c r="BC371" s="102"/>
      <c r="BF371" s="102"/>
      <c r="BI371" s="102"/>
      <c r="BL371" s="102"/>
      <c r="BO371" s="102"/>
      <c r="BR371" s="102"/>
      <c r="BU371" s="102"/>
      <c r="BX371" s="102"/>
    </row>
    <row r="372" spans="2:76" x14ac:dyDescent="0.25">
      <c r="B372" s="102"/>
      <c r="G372" s="102"/>
      <c r="J372" s="102"/>
      <c r="M372" s="102"/>
      <c r="P372" s="102"/>
      <c r="S372" s="102"/>
      <c r="V372" s="102"/>
      <c r="Y372" s="102"/>
      <c r="AB372" s="102"/>
      <c r="AE372" s="102"/>
      <c r="AH372" s="102"/>
      <c r="AK372" s="102"/>
      <c r="AN372" s="102"/>
      <c r="AQ372" s="102"/>
      <c r="AT372" s="102"/>
      <c r="AW372" s="102"/>
      <c r="AZ372" s="102"/>
      <c r="BC372" s="102"/>
      <c r="BF372" s="102"/>
      <c r="BI372" s="102"/>
      <c r="BL372" s="102"/>
      <c r="BO372" s="102"/>
      <c r="BR372" s="102"/>
      <c r="BU372" s="102"/>
      <c r="BX372" s="102"/>
    </row>
    <row r="373" spans="2:76" x14ac:dyDescent="0.25">
      <c r="B373" s="102"/>
      <c r="G373" s="102"/>
      <c r="J373" s="102"/>
      <c r="M373" s="102"/>
      <c r="P373" s="102"/>
      <c r="S373" s="102"/>
      <c r="V373" s="102"/>
      <c r="Y373" s="102"/>
      <c r="AB373" s="102"/>
      <c r="AE373" s="102"/>
      <c r="AH373" s="102"/>
      <c r="AK373" s="102"/>
      <c r="AN373" s="102"/>
      <c r="AQ373" s="102"/>
      <c r="AT373" s="102"/>
      <c r="AW373" s="102"/>
      <c r="AZ373" s="102"/>
      <c r="BC373" s="102"/>
      <c r="BF373" s="102"/>
      <c r="BI373" s="102"/>
      <c r="BL373" s="102"/>
      <c r="BO373" s="102"/>
      <c r="BR373" s="102"/>
      <c r="BU373" s="102"/>
      <c r="BX373" s="102"/>
    </row>
    <row r="374" spans="2:76" x14ac:dyDescent="0.25">
      <c r="B374" s="102"/>
      <c r="G374" s="102"/>
      <c r="J374" s="102"/>
      <c r="M374" s="102"/>
      <c r="P374" s="102"/>
      <c r="S374" s="102"/>
      <c r="V374" s="102"/>
      <c r="Y374" s="102"/>
      <c r="AB374" s="102"/>
      <c r="AE374" s="102"/>
      <c r="AH374" s="102"/>
      <c r="AK374" s="102"/>
      <c r="AN374" s="102"/>
      <c r="AQ374" s="102"/>
      <c r="AT374" s="102"/>
      <c r="AW374" s="102"/>
      <c r="AZ374" s="102"/>
      <c r="BC374" s="102"/>
      <c r="BF374" s="102"/>
      <c r="BI374" s="102"/>
      <c r="BL374" s="102"/>
      <c r="BO374" s="102"/>
      <c r="BR374" s="102"/>
      <c r="BU374" s="102"/>
      <c r="BX374" s="102"/>
    </row>
    <row r="375" spans="2:76" x14ac:dyDescent="0.25">
      <c r="B375" s="102"/>
      <c r="G375" s="102"/>
      <c r="J375" s="102"/>
      <c r="M375" s="102"/>
      <c r="P375" s="102"/>
      <c r="S375" s="102"/>
      <c r="V375" s="102"/>
      <c r="Y375" s="102"/>
      <c r="AB375" s="102"/>
      <c r="AE375" s="102"/>
      <c r="AH375" s="102"/>
      <c r="AK375" s="102"/>
      <c r="AN375" s="102"/>
      <c r="AQ375" s="102"/>
      <c r="AT375" s="102"/>
      <c r="AW375" s="102"/>
      <c r="AZ375" s="102"/>
      <c r="BC375" s="102"/>
      <c r="BF375" s="102"/>
      <c r="BI375" s="102"/>
      <c r="BL375" s="102"/>
      <c r="BO375" s="102"/>
      <c r="BR375" s="102"/>
      <c r="BU375" s="102"/>
      <c r="BX375" s="102"/>
    </row>
    <row r="376" spans="2:76" x14ac:dyDescent="0.25">
      <c r="B376" s="102"/>
      <c r="G376" s="102"/>
      <c r="J376" s="102"/>
      <c r="M376" s="102"/>
      <c r="P376" s="102"/>
      <c r="S376" s="102"/>
      <c r="V376" s="102"/>
      <c r="Y376" s="102"/>
      <c r="AB376" s="102"/>
      <c r="AE376" s="102"/>
      <c r="AH376" s="102"/>
      <c r="AK376" s="102"/>
      <c r="AN376" s="102"/>
      <c r="AQ376" s="102"/>
      <c r="AT376" s="102"/>
      <c r="AW376" s="102"/>
      <c r="AZ376" s="102"/>
      <c r="BC376" s="102"/>
      <c r="BF376" s="102"/>
      <c r="BI376" s="102"/>
      <c r="BL376" s="102"/>
      <c r="BO376" s="102"/>
      <c r="BR376" s="102"/>
      <c r="BU376" s="102"/>
      <c r="BX376" s="102"/>
    </row>
    <row r="377" spans="2:76" x14ac:dyDescent="0.25">
      <c r="B377" s="102"/>
      <c r="G377" s="102"/>
      <c r="J377" s="102"/>
      <c r="M377" s="102"/>
      <c r="P377" s="102"/>
      <c r="S377" s="102"/>
      <c r="V377" s="102"/>
      <c r="Y377" s="102"/>
      <c r="AB377" s="102"/>
      <c r="AE377" s="102"/>
      <c r="AH377" s="102"/>
      <c r="AK377" s="102"/>
      <c r="AN377" s="102"/>
      <c r="AQ377" s="102"/>
      <c r="AT377" s="102"/>
      <c r="AW377" s="102"/>
      <c r="AZ377" s="102"/>
      <c r="BC377" s="102"/>
      <c r="BF377" s="102"/>
      <c r="BI377" s="102"/>
      <c r="BL377" s="102"/>
      <c r="BO377" s="102"/>
      <c r="BR377" s="102"/>
      <c r="BU377" s="102"/>
      <c r="BX377" s="102"/>
    </row>
    <row r="378" spans="2:76" x14ac:dyDescent="0.25">
      <c r="B378" s="102"/>
      <c r="G378" s="102"/>
      <c r="J378" s="102"/>
      <c r="M378" s="102"/>
      <c r="P378" s="102"/>
      <c r="S378" s="102"/>
      <c r="V378" s="102"/>
      <c r="Y378" s="102"/>
      <c r="AB378" s="102"/>
      <c r="AE378" s="102"/>
      <c r="AH378" s="102"/>
      <c r="AK378" s="102"/>
      <c r="AN378" s="102"/>
      <c r="AQ378" s="102"/>
      <c r="AT378" s="102"/>
      <c r="AW378" s="102"/>
      <c r="AZ378" s="102"/>
      <c r="BC378" s="102"/>
      <c r="BF378" s="102"/>
      <c r="BI378" s="102"/>
      <c r="BL378" s="102"/>
      <c r="BO378" s="102"/>
      <c r="BR378" s="102"/>
      <c r="BU378" s="102"/>
      <c r="BX378" s="102"/>
    </row>
    <row r="379" spans="2:76" x14ac:dyDescent="0.25">
      <c r="B379" s="102"/>
      <c r="G379" s="102"/>
      <c r="J379" s="102"/>
      <c r="M379" s="102"/>
      <c r="P379" s="102"/>
      <c r="S379" s="102"/>
      <c r="V379" s="102"/>
      <c r="Y379" s="102"/>
      <c r="AB379" s="102"/>
      <c r="AE379" s="102"/>
      <c r="AH379" s="102"/>
      <c r="AK379" s="102"/>
      <c r="AN379" s="102"/>
      <c r="AQ379" s="102"/>
      <c r="AT379" s="102"/>
      <c r="AW379" s="102"/>
      <c r="AZ379" s="102"/>
      <c r="BC379" s="102"/>
      <c r="BF379" s="102"/>
      <c r="BI379" s="102"/>
      <c r="BL379" s="102"/>
      <c r="BO379" s="102"/>
      <c r="BR379" s="102"/>
      <c r="BU379" s="102"/>
      <c r="BX379" s="102"/>
    </row>
    <row r="380" spans="2:76" x14ac:dyDescent="0.25">
      <c r="B380" s="102"/>
      <c r="G380" s="102"/>
      <c r="J380" s="102"/>
      <c r="M380" s="102"/>
      <c r="P380" s="102"/>
      <c r="S380" s="102"/>
      <c r="V380" s="102"/>
      <c r="Y380" s="102"/>
      <c r="AB380" s="102"/>
      <c r="AE380" s="102"/>
      <c r="AH380" s="102"/>
      <c r="AK380" s="102"/>
      <c r="AN380" s="102"/>
      <c r="AQ380" s="102"/>
      <c r="AT380" s="102"/>
      <c r="AW380" s="102"/>
      <c r="AZ380" s="102"/>
      <c r="BC380" s="102"/>
      <c r="BF380" s="102"/>
      <c r="BI380" s="102"/>
      <c r="BL380" s="102"/>
      <c r="BO380" s="102"/>
      <c r="BR380" s="102"/>
      <c r="BU380" s="102"/>
      <c r="BX380" s="102"/>
    </row>
    <row r="381" spans="2:76" x14ac:dyDescent="0.25">
      <c r="B381" s="102"/>
      <c r="G381" s="102"/>
      <c r="J381" s="102"/>
      <c r="M381" s="102"/>
      <c r="P381" s="102"/>
      <c r="S381" s="102"/>
      <c r="V381" s="102"/>
      <c r="Y381" s="102"/>
      <c r="AB381" s="102"/>
      <c r="AE381" s="102"/>
      <c r="AH381" s="102"/>
      <c r="AK381" s="102"/>
      <c r="AN381" s="102"/>
      <c r="AQ381" s="102"/>
      <c r="AT381" s="102"/>
      <c r="AW381" s="102"/>
      <c r="AZ381" s="102"/>
      <c r="BC381" s="102"/>
      <c r="BF381" s="102"/>
      <c r="BI381" s="102"/>
      <c r="BL381" s="102"/>
      <c r="BO381" s="102"/>
      <c r="BR381" s="102"/>
      <c r="BU381" s="102"/>
      <c r="BX381" s="102"/>
    </row>
    <row r="382" spans="2:76" x14ac:dyDescent="0.25">
      <c r="B382" s="102"/>
      <c r="G382" s="102"/>
      <c r="J382" s="102"/>
      <c r="M382" s="102"/>
      <c r="P382" s="102"/>
      <c r="S382" s="102"/>
      <c r="V382" s="102"/>
      <c r="Y382" s="102"/>
      <c r="AB382" s="102"/>
      <c r="AE382" s="102"/>
      <c r="AH382" s="102"/>
      <c r="AK382" s="102"/>
      <c r="AN382" s="102"/>
      <c r="AQ382" s="102"/>
      <c r="AT382" s="102"/>
      <c r="AW382" s="102"/>
      <c r="AZ382" s="102"/>
      <c r="BC382" s="102"/>
      <c r="BF382" s="102"/>
      <c r="BI382" s="102"/>
      <c r="BL382" s="102"/>
      <c r="BO382" s="102"/>
      <c r="BR382" s="102"/>
      <c r="BU382" s="102"/>
      <c r="BX382" s="102"/>
    </row>
    <row r="383" spans="2:76" x14ac:dyDescent="0.25">
      <c r="B383" s="102"/>
      <c r="G383" s="102"/>
      <c r="J383" s="102"/>
      <c r="M383" s="102"/>
      <c r="P383" s="102"/>
      <c r="S383" s="102"/>
      <c r="V383" s="102"/>
      <c r="Y383" s="102"/>
      <c r="AB383" s="102"/>
      <c r="AE383" s="102"/>
      <c r="AH383" s="102"/>
      <c r="AK383" s="102"/>
      <c r="AN383" s="102"/>
      <c r="AQ383" s="102"/>
      <c r="AT383" s="102"/>
      <c r="AW383" s="102"/>
      <c r="AZ383" s="102"/>
      <c r="BC383" s="102"/>
      <c r="BF383" s="102"/>
      <c r="BI383" s="102"/>
      <c r="BL383" s="102"/>
      <c r="BO383" s="102"/>
      <c r="BR383" s="102"/>
      <c r="BU383" s="102"/>
      <c r="BX383" s="102"/>
    </row>
    <row r="384" spans="2:76" x14ac:dyDescent="0.25">
      <c r="B384" s="102"/>
      <c r="G384" s="102"/>
      <c r="J384" s="102"/>
      <c r="M384" s="102"/>
      <c r="P384" s="102"/>
      <c r="S384" s="102"/>
      <c r="V384" s="102"/>
      <c r="Y384" s="102"/>
      <c r="AB384" s="102"/>
      <c r="AE384" s="102"/>
      <c r="AH384" s="102"/>
      <c r="AK384" s="102"/>
      <c r="AN384" s="102"/>
      <c r="AQ384" s="102"/>
      <c r="AT384" s="102"/>
      <c r="AW384" s="102"/>
      <c r="AZ384" s="102"/>
      <c r="BC384" s="102"/>
      <c r="BF384" s="102"/>
      <c r="BI384" s="102"/>
      <c r="BL384" s="102"/>
      <c r="BO384" s="102"/>
      <c r="BR384" s="102"/>
      <c r="BU384" s="102"/>
      <c r="BX384" s="102"/>
    </row>
    <row r="385" spans="2:76" x14ac:dyDescent="0.25">
      <c r="B385" s="102"/>
      <c r="G385" s="102"/>
      <c r="J385" s="102"/>
      <c r="M385" s="102"/>
      <c r="P385" s="102"/>
      <c r="S385" s="102"/>
      <c r="V385" s="102"/>
      <c r="Y385" s="102"/>
      <c r="AB385" s="102"/>
      <c r="AE385" s="102"/>
      <c r="AH385" s="102"/>
      <c r="AK385" s="102"/>
      <c r="AN385" s="102"/>
      <c r="AQ385" s="102"/>
      <c r="AT385" s="102"/>
      <c r="AW385" s="102"/>
      <c r="AZ385" s="102"/>
      <c r="BC385" s="102"/>
      <c r="BF385" s="102"/>
      <c r="BI385" s="102"/>
      <c r="BL385" s="102"/>
      <c r="BO385" s="102"/>
      <c r="BR385" s="102"/>
      <c r="BU385" s="102"/>
      <c r="BX385" s="102"/>
    </row>
    <row r="386" spans="2:76" x14ac:dyDescent="0.25">
      <c r="B386" s="102"/>
      <c r="G386" s="102"/>
      <c r="J386" s="102"/>
      <c r="M386" s="102"/>
      <c r="P386" s="102"/>
      <c r="S386" s="102"/>
      <c r="V386" s="102"/>
      <c r="Y386" s="102"/>
      <c r="AB386" s="102"/>
      <c r="AE386" s="102"/>
      <c r="AH386" s="102"/>
      <c r="AK386" s="102"/>
      <c r="AN386" s="102"/>
      <c r="AQ386" s="102"/>
      <c r="AT386" s="102"/>
      <c r="AW386" s="102"/>
      <c r="AZ386" s="102"/>
      <c r="BC386" s="102"/>
      <c r="BF386" s="102"/>
      <c r="BI386" s="102"/>
      <c r="BL386" s="102"/>
      <c r="BO386" s="102"/>
      <c r="BR386" s="102"/>
      <c r="BU386" s="102"/>
      <c r="BX386" s="102"/>
    </row>
    <row r="387" spans="2:76" x14ac:dyDescent="0.25">
      <c r="B387" s="102"/>
      <c r="G387" s="102"/>
      <c r="J387" s="102"/>
      <c r="M387" s="102"/>
      <c r="P387" s="102"/>
      <c r="S387" s="102"/>
      <c r="V387" s="102"/>
      <c r="Y387" s="102"/>
      <c r="AB387" s="102"/>
      <c r="AE387" s="102"/>
      <c r="AH387" s="102"/>
      <c r="AK387" s="102"/>
      <c r="AN387" s="102"/>
      <c r="AQ387" s="102"/>
      <c r="AT387" s="102"/>
      <c r="AW387" s="102"/>
      <c r="AZ387" s="102"/>
      <c r="BC387" s="102"/>
      <c r="BF387" s="102"/>
      <c r="BI387" s="102"/>
      <c r="BL387" s="102"/>
      <c r="BO387" s="102"/>
      <c r="BR387" s="102"/>
      <c r="BU387" s="102"/>
      <c r="BX387" s="102"/>
    </row>
    <row r="388" spans="2:76" x14ac:dyDescent="0.25">
      <c r="B388" s="102"/>
      <c r="G388" s="102"/>
      <c r="J388" s="102"/>
      <c r="M388" s="102"/>
      <c r="P388" s="102"/>
      <c r="S388" s="102"/>
      <c r="V388" s="102"/>
      <c r="Y388" s="102"/>
      <c r="AB388" s="102"/>
      <c r="AE388" s="102"/>
      <c r="AH388" s="102"/>
      <c r="AK388" s="102"/>
      <c r="AN388" s="102"/>
      <c r="AQ388" s="102"/>
      <c r="AT388" s="102"/>
      <c r="AW388" s="102"/>
      <c r="AZ388" s="102"/>
      <c r="BC388" s="102"/>
      <c r="BF388" s="102"/>
      <c r="BI388" s="102"/>
      <c r="BL388" s="102"/>
      <c r="BO388" s="102"/>
      <c r="BR388" s="102"/>
      <c r="BU388" s="102"/>
      <c r="BX388" s="102"/>
    </row>
    <row r="389" spans="2:76" x14ac:dyDescent="0.25">
      <c r="B389" s="102"/>
      <c r="G389" s="102"/>
      <c r="J389" s="102"/>
      <c r="M389" s="102"/>
      <c r="P389" s="102"/>
      <c r="S389" s="102"/>
      <c r="V389" s="102"/>
      <c r="Y389" s="102"/>
      <c r="AB389" s="102"/>
      <c r="AE389" s="102"/>
      <c r="AH389" s="102"/>
      <c r="AK389" s="102"/>
      <c r="AN389" s="102"/>
      <c r="AQ389" s="102"/>
      <c r="AT389" s="102"/>
      <c r="AW389" s="102"/>
      <c r="AZ389" s="102"/>
      <c r="BC389" s="102"/>
      <c r="BF389" s="102"/>
      <c r="BI389" s="102"/>
      <c r="BL389" s="102"/>
      <c r="BO389" s="102"/>
      <c r="BR389" s="102"/>
      <c r="BU389" s="102"/>
      <c r="BX389" s="102"/>
    </row>
    <row r="390" spans="2:76" x14ac:dyDescent="0.25">
      <c r="B390" s="102"/>
      <c r="G390" s="102"/>
      <c r="J390" s="102"/>
      <c r="M390" s="102"/>
      <c r="P390" s="102"/>
      <c r="S390" s="102"/>
      <c r="V390" s="102"/>
      <c r="Y390" s="102"/>
      <c r="AB390" s="102"/>
      <c r="AE390" s="102"/>
      <c r="AH390" s="102"/>
      <c r="AK390" s="102"/>
      <c r="AN390" s="102"/>
      <c r="AQ390" s="102"/>
      <c r="AT390" s="102"/>
      <c r="AW390" s="102"/>
      <c r="AZ390" s="102"/>
      <c r="BC390" s="102"/>
      <c r="BF390" s="102"/>
      <c r="BI390" s="102"/>
      <c r="BL390" s="102"/>
      <c r="BO390" s="102"/>
      <c r="BR390" s="102"/>
      <c r="BU390" s="102"/>
      <c r="BX390" s="102"/>
    </row>
    <row r="391" spans="2:76" x14ac:dyDescent="0.25">
      <c r="B391" s="102"/>
      <c r="G391" s="102"/>
      <c r="J391" s="102"/>
      <c r="M391" s="102"/>
      <c r="P391" s="102"/>
      <c r="S391" s="102"/>
      <c r="V391" s="102"/>
      <c r="Y391" s="102"/>
      <c r="AB391" s="102"/>
      <c r="AE391" s="102"/>
      <c r="AH391" s="102"/>
      <c r="AK391" s="102"/>
      <c r="AN391" s="102"/>
      <c r="AQ391" s="102"/>
      <c r="AT391" s="102"/>
      <c r="AW391" s="102"/>
      <c r="AZ391" s="102"/>
      <c r="BC391" s="102"/>
      <c r="BF391" s="102"/>
      <c r="BI391" s="102"/>
      <c r="BL391" s="102"/>
      <c r="BO391" s="102"/>
      <c r="BR391" s="102"/>
      <c r="BU391" s="102"/>
      <c r="BX391" s="102"/>
    </row>
    <row r="392" spans="2:76" x14ac:dyDescent="0.25">
      <c r="B392" s="102"/>
      <c r="G392" s="102"/>
      <c r="J392" s="102"/>
      <c r="M392" s="102"/>
      <c r="P392" s="102"/>
      <c r="S392" s="102"/>
      <c r="V392" s="102"/>
      <c r="Y392" s="102"/>
      <c r="AB392" s="102"/>
      <c r="AE392" s="102"/>
      <c r="AH392" s="102"/>
      <c r="AK392" s="102"/>
      <c r="AN392" s="102"/>
      <c r="AQ392" s="102"/>
      <c r="AT392" s="102"/>
      <c r="AW392" s="102"/>
      <c r="AZ392" s="102"/>
      <c r="BC392" s="102"/>
      <c r="BF392" s="102"/>
      <c r="BI392" s="102"/>
      <c r="BL392" s="102"/>
      <c r="BO392" s="102"/>
      <c r="BR392" s="102"/>
      <c r="BU392" s="102"/>
      <c r="BX392" s="102"/>
    </row>
    <row r="393" spans="2:76" x14ac:dyDescent="0.25">
      <c r="B393" s="102"/>
      <c r="G393" s="102"/>
      <c r="J393" s="102"/>
      <c r="M393" s="102"/>
      <c r="P393" s="102"/>
      <c r="S393" s="102"/>
      <c r="V393" s="102"/>
      <c r="Y393" s="102"/>
      <c r="AB393" s="102"/>
      <c r="AE393" s="102"/>
      <c r="AH393" s="102"/>
      <c r="AK393" s="102"/>
      <c r="AN393" s="102"/>
      <c r="AQ393" s="102"/>
      <c r="AT393" s="102"/>
      <c r="AW393" s="102"/>
      <c r="AZ393" s="102"/>
      <c r="BC393" s="102"/>
      <c r="BF393" s="102"/>
      <c r="BI393" s="102"/>
      <c r="BL393" s="102"/>
      <c r="BO393" s="102"/>
      <c r="BR393" s="102"/>
      <c r="BU393" s="102"/>
      <c r="BX393" s="102"/>
    </row>
    <row r="394" spans="2:76" x14ac:dyDescent="0.25">
      <c r="B394" s="102"/>
      <c r="G394" s="102"/>
      <c r="J394" s="102"/>
      <c r="M394" s="102"/>
      <c r="P394" s="102"/>
      <c r="S394" s="102"/>
      <c r="V394" s="102"/>
      <c r="Y394" s="102"/>
      <c r="AB394" s="102"/>
      <c r="AE394" s="102"/>
      <c r="AH394" s="102"/>
      <c r="AK394" s="102"/>
      <c r="AN394" s="102"/>
      <c r="AQ394" s="102"/>
      <c r="AT394" s="102"/>
      <c r="AW394" s="102"/>
      <c r="AZ394" s="102"/>
      <c r="BC394" s="102"/>
      <c r="BF394" s="102"/>
      <c r="BI394" s="102"/>
      <c r="BL394" s="102"/>
      <c r="BO394" s="102"/>
      <c r="BR394" s="102"/>
      <c r="BU394" s="102"/>
      <c r="BX394" s="102"/>
    </row>
    <row r="395" spans="2:76" x14ac:dyDescent="0.25">
      <c r="B395" s="102"/>
      <c r="G395" s="102"/>
      <c r="J395" s="102"/>
      <c r="M395" s="102"/>
      <c r="P395" s="102"/>
      <c r="S395" s="102"/>
      <c r="V395" s="102"/>
      <c r="Y395" s="102"/>
      <c r="AB395" s="102"/>
      <c r="AE395" s="102"/>
      <c r="AH395" s="102"/>
      <c r="AK395" s="102"/>
      <c r="AN395" s="102"/>
      <c r="AQ395" s="102"/>
      <c r="AT395" s="102"/>
      <c r="AW395" s="102"/>
      <c r="AZ395" s="102"/>
      <c r="BC395" s="102"/>
      <c r="BF395" s="102"/>
      <c r="BI395" s="102"/>
      <c r="BL395" s="102"/>
      <c r="BO395" s="102"/>
      <c r="BR395" s="102"/>
      <c r="BU395" s="102"/>
      <c r="BX395" s="102"/>
    </row>
    <row r="396" spans="2:76" x14ac:dyDescent="0.25">
      <c r="B396" s="102"/>
      <c r="G396" s="102"/>
      <c r="J396" s="102"/>
      <c r="M396" s="102"/>
      <c r="P396" s="102"/>
      <c r="S396" s="102"/>
      <c r="V396" s="102"/>
      <c r="Y396" s="102"/>
      <c r="AB396" s="102"/>
      <c r="AE396" s="102"/>
      <c r="AH396" s="102"/>
      <c r="AK396" s="102"/>
      <c r="AN396" s="102"/>
      <c r="AQ396" s="102"/>
      <c r="AT396" s="102"/>
      <c r="AW396" s="102"/>
      <c r="AZ396" s="102"/>
      <c r="BC396" s="102"/>
      <c r="BF396" s="102"/>
      <c r="BI396" s="102"/>
      <c r="BL396" s="102"/>
      <c r="BO396" s="102"/>
      <c r="BR396" s="102"/>
      <c r="BU396" s="102"/>
      <c r="BX396" s="102"/>
    </row>
    <row r="397" spans="2:76" x14ac:dyDescent="0.25">
      <c r="B397" s="102"/>
      <c r="G397" s="102"/>
      <c r="J397" s="102"/>
      <c r="M397" s="102"/>
      <c r="P397" s="102"/>
      <c r="S397" s="102"/>
      <c r="V397" s="102"/>
      <c r="Y397" s="102"/>
      <c r="AB397" s="102"/>
      <c r="AE397" s="102"/>
      <c r="AH397" s="102"/>
      <c r="AK397" s="102"/>
      <c r="AN397" s="102"/>
      <c r="AQ397" s="102"/>
      <c r="AT397" s="102"/>
      <c r="AW397" s="102"/>
      <c r="AZ397" s="102"/>
      <c r="BC397" s="102"/>
      <c r="BF397" s="102"/>
      <c r="BI397" s="102"/>
      <c r="BL397" s="102"/>
      <c r="BO397" s="102"/>
      <c r="BR397" s="102"/>
      <c r="BU397" s="102"/>
      <c r="BX397" s="102"/>
    </row>
    <row r="398" spans="2:76" x14ac:dyDescent="0.25">
      <c r="B398" s="102"/>
      <c r="G398" s="102"/>
      <c r="J398" s="102"/>
      <c r="M398" s="102"/>
      <c r="P398" s="102"/>
      <c r="S398" s="102"/>
      <c r="V398" s="102"/>
      <c r="Y398" s="102"/>
      <c r="AB398" s="102"/>
      <c r="AE398" s="102"/>
      <c r="AH398" s="102"/>
      <c r="AK398" s="102"/>
      <c r="AN398" s="102"/>
      <c r="AQ398" s="102"/>
      <c r="AT398" s="102"/>
      <c r="AW398" s="102"/>
      <c r="AZ398" s="102"/>
      <c r="BC398" s="102"/>
      <c r="BF398" s="102"/>
      <c r="BI398" s="102"/>
      <c r="BL398" s="102"/>
      <c r="BO398" s="102"/>
      <c r="BR398" s="102"/>
      <c r="BU398" s="102"/>
      <c r="BX398" s="102"/>
    </row>
    <row r="399" spans="2:76" x14ac:dyDescent="0.25">
      <c r="B399" s="102"/>
      <c r="G399" s="102"/>
      <c r="J399" s="102"/>
      <c r="M399" s="102"/>
      <c r="P399" s="102"/>
      <c r="S399" s="102"/>
      <c r="V399" s="102"/>
      <c r="Y399" s="102"/>
      <c r="AB399" s="102"/>
      <c r="AE399" s="102"/>
      <c r="AH399" s="102"/>
      <c r="AK399" s="102"/>
      <c r="AN399" s="102"/>
      <c r="AQ399" s="102"/>
      <c r="AT399" s="102"/>
      <c r="AW399" s="102"/>
      <c r="AZ399" s="102"/>
      <c r="BC399" s="102"/>
      <c r="BF399" s="102"/>
      <c r="BI399" s="102"/>
      <c r="BL399" s="102"/>
      <c r="BO399" s="102"/>
      <c r="BR399" s="102"/>
      <c r="BU399" s="102"/>
      <c r="BX399" s="102"/>
    </row>
    <row r="400" spans="2:76" x14ac:dyDescent="0.25">
      <c r="B400" s="102"/>
      <c r="G400" s="102"/>
      <c r="J400" s="102"/>
      <c r="M400" s="102"/>
      <c r="P400" s="102"/>
      <c r="S400" s="102"/>
      <c r="V400" s="102"/>
      <c r="Y400" s="102"/>
      <c r="AB400" s="102"/>
      <c r="AE400" s="102"/>
      <c r="AH400" s="102"/>
      <c r="AK400" s="102"/>
      <c r="AN400" s="102"/>
      <c r="AQ400" s="102"/>
      <c r="AT400" s="102"/>
      <c r="AW400" s="102"/>
      <c r="AZ400" s="102"/>
      <c r="BC400" s="102"/>
      <c r="BF400" s="102"/>
      <c r="BI400" s="102"/>
      <c r="BL400" s="102"/>
      <c r="BO400" s="102"/>
      <c r="BR400" s="102"/>
      <c r="BU400" s="102"/>
      <c r="BX400" s="102"/>
    </row>
    <row r="401" spans="2:76" x14ac:dyDescent="0.25">
      <c r="B401" s="102"/>
      <c r="G401" s="102"/>
      <c r="J401" s="102"/>
      <c r="M401" s="102"/>
      <c r="P401" s="102"/>
      <c r="S401" s="102"/>
      <c r="V401" s="102"/>
      <c r="Y401" s="102"/>
      <c r="AB401" s="102"/>
      <c r="AE401" s="102"/>
      <c r="AH401" s="102"/>
      <c r="AK401" s="102"/>
      <c r="AN401" s="102"/>
      <c r="AQ401" s="102"/>
      <c r="AT401" s="102"/>
      <c r="AW401" s="102"/>
      <c r="AZ401" s="102"/>
      <c r="BC401" s="102"/>
      <c r="BF401" s="102"/>
      <c r="BI401" s="102"/>
      <c r="BL401" s="102"/>
      <c r="BO401" s="102"/>
      <c r="BR401" s="102"/>
      <c r="BU401" s="102"/>
      <c r="BX401" s="102"/>
    </row>
    <row r="402" spans="2:76" x14ac:dyDescent="0.25">
      <c r="B402" s="102"/>
      <c r="G402" s="102"/>
      <c r="J402" s="102"/>
      <c r="M402" s="102"/>
      <c r="P402" s="102"/>
      <c r="S402" s="102"/>
      <c r="V402" s="102"/>
      <c r="Y402" s="102"/>
      <c r="AB402" s="102"/>
      <c r="AE402" s="102"/>
      <c r="AH402" s="102"/>
      <c r="AK402" s="102"/>
      <c r="AN402" s="102"/>
      <c r="AQ402" s="102"/>
      <c r="AT402" s="102"/>
      <c r="AW402" s="102"/>
      <c r="AZ402" s="102"/>
      <c r="BC402" s="102"/>
      <c r="BF402" s="102"/>
      <c r="BI402" s="102"/>
      <c r="BL402" s="102"/>
      <c r="BO402" s="102"/>
      <c r="BR402" s="102"/>
      <c r="BU402" s="102"/>
      <c r="BX402" s="102"/>
    </row>
    <row r="403" spans="2:76" x14ac:dyDescent="0.25">
      <c r="B403" s="102"/>
      <c r="G403" s="102"/>
      <c r="J403" s="102"/>
      <c r="M403" s="102"/>
      <c r="P403" s="102"/>
      <c r="S403" s="102"/>
      <c r="V403" s="102"/>
      <c r="Y403" s="102"/>
      <c r="AB403" s="102"/>
      <c r="AE403" s="102"/>
      <c r="AH403" s="102"/>
      <c r="AK403" s="102"/>
      <c r="AN403" s="102"/>
      <c r="AQ403" s="102"/>
      <c r="AT403" s="102"/>
      <c r="AW403" s="102"/>
      <c r="AZ403" s="102"/>
      <c r="BC403" s="102"/>
      <c r="BF403" s="102"/>
      <c r="BI403" s="102"/>
      <c r="BL403" s="102"/>
      <c r="BO403" s="102"/>
      <c r="BR403" s="102"/>
      <c r="BU403" s="102"/>
      <c r="BX403" s="102"/>
    </row>
    <row r="404" spans="2:76" x14ac:dyDescent="0.25">
      <c r="B404" s="102"/>
      <c r="G404" s="102"/>
      <c r="J404" s="102"/>
      <c r="M404" s="102"/>
      <c r="P404" s="102"/>
      <c r="S404" s="102"/>
      <c r="V404" s="102"/>
      <c r="Y404" s="102"/>
      <c r="AB404" s="102"/>
      <c r="AE404" s="102"/>
      <c r="AH404" s="102"/>
      <c r="AK404" s="102"/>
      <c r="AN404" s="102"/>
      <c r="AQ404" s="102"/>
      <c r="AT404" s="102"/>
      <c r="AW404" s="102"/>
      <c r="AZ404" s="102"/>
      <c r="BC404" s="102"/>
      <c r="BF404" s="102"/>
      <c r="BI404" s="102"/>
      <c r="BL404" s="102"/>
      <c r="BO404" s="102"/>
      <c r="BR404" s="102"/>
      <c r="BU404" s="102"/>
      <c r="BX404" s="102"/>
    </row>
    <row r="405" spans="2:76" x14ac:dyDescent="0.25">
      <c r="B405" s="102"/>
      <c r="G405" s="102"/>
      <c r="J405" s="102"/>
      <c r="M405" s="102"/>
      <c r="P405" s="102"/>
      <c r="S405" s="102"/>
      <c r="V405" s="102"/>
      <c r="Y405" s="102"/>
      <c r="AB405" s="102"/>
      <c r="AE405" s="102"/>
      <c r="AH405" s="102"/>
      <c r="AK405" s="102"/>
      <c r="AN405" s="102"/>
      <c r="AQ405" s="102"/>
      <c r="AT405" s="102"/>
      <c r="AW405" s="102"/>
      <c r="AZ405" s="102"/>
      <c r="BC405" s="102"/>
      <c r="BF405" s="102"/>
      <c r="BI405" s="102"/>
      <c r="BL405" s="102"/>
      <c r="BO405" s="102"/>
      <c r="BR405" s="102"/>
      <c r="BU405" s="102"/>
      <c r="BX405" s="102"/>
    </row>
    <row r="406" spans="2:76" x14ac:dyDescent="0.25">
      <c r="B406" s="102"/>
      <c r="G406" s="102"/>
      <c r="J406" s="102"/>
      <c r="M406" s="102"/>
      <c r="P406" s="102"/>
      <c r="S406" s="102"/>
      <c r="V406" s="102"/>
      <c r="Y406" s="102"/>
      <c r="AB406" s="102"/>
      <c r="AE406" s="102"/>
      <c r="AH406" s="102"/>
      <c r="AK406" s="102"/>
      <c r="AN406" s="102"/>
      <c r="AQ406" s="102"/>
      <c r="AT406" s="102"/>
      <c r="AW406" s="102"/>
      <c r="AZ406" s="102"/>
      <c r="BC406" s="102"/>
      <c r="BF406" s="102"/>
      <c r="BI406" s="102"/>
      <c r="BL406" s="102"/>
      <c r="BO406" s="102"/>
      <c r="BR406" s="102"/>
      <c r="BU406" s="102"/>
      <c r="BX406" s="102"/>
    </row>
    <row r="407" spans="2:76" x14ac:dyDescent="0.25">
      <c r="B407" s="102"/>
      <c r="G407" s="102"/>
      <c r="J407" s="102"/>
      <c r="M407" s="102"/>
      <c r="P407" s="102"/>
      <c r="S407" s="102"/>
      <c r="V407" s="102"/>
      <c r="Y407" s="102"/>
      <c r="AB407" s="102"/>
      <c r="AE407" s="102"/>
      <c r="AH407" s="102"/>
      <c r="AK407" s="102"/>
      <c r="AN407" s="102"/>
      <c r="AQ407" s="102"/>
      <c r="AT407" s="102"/>
      <c r="AW407" s="102"/>
      <c r="AZ407" s="102"/>
      <c r="BC407" s="102"/>
      <c r="BF407" s="102"/>
      <c r="BI407" s="102"/>
      <c r="BL407" s="102"/>
      <c r="BO407" s="102"/>
      <c r="BR407" s="102"/>
      <c r="BU407" s="102"/>
      <c r="BX407" s="102"/>
    </row>
    <row r="408" spans="2:76" x14ac:dyDescent="0.25">
      <c r="B408" s="102"/>
      <c r="G408" s="102"/>
      <c r="J408" s="102"/>
      <c r="M408" s="102"/>
      <c r="P408" s="102"/>
      <c r="S408" s="102"/>
      <c r="V408" s="102"/>
      <c r="Y408" s="102"/>
      <c r="AB408" s="102"/>
      <c r="AE408" s="102"/>
      <c r="AH408" s="102"/>
      <c r="AK408" s="102"/>
      <c r="AN408" s="102"/>
      <c r="AQ408" s="102"/>
      <c r="AT408" s="102"/>
      <c r="AW408" s="102"/>
      <c r="AZ408" s="102"/>
      <c r="BC408" s="102"/>
      <c r="BF408" s="102"/>
      <c r="BI408" s="102"/>
      <c r="BL408" s="102"/>
      <c r="BO408" s="102"/>
      <c r="BR408" s="102"/>
      <c r="BU408" s="102"/>
      <c r="BX408" s="102"/>
    </row>
    <row r="409" spans="2:76" x14ac:dyDescent="0.25">
      <c r="B409" s="102"/>
      <c r="G409" s="102"/>
      <c r="J409" s="102"/>
      <c r="M409" s="102"/>
      <c r="P409" s="102"/>
      <c r="S409" s="102"/>
      <c r="V409" s="102"/>
      <c r="Y409" s="102"/>
      <c r="AB409" s="102"/>
      <c r="AE409" s="102"/>
      <c r="AH409" s="102"/>
      <c r="AK409" s="102"/>
      <c r="AN409" s="102"/>
      <c r="AQ409" s="102"/>
      <c r="AT409" s="102"/>
      <c r="AW409" s="102"/>
      <c r="AZ409" s="102"/>
      <c r="BC409" s="102"/>
      <c r="BF409" s="102"/>
      <c r="BI409" s="102"/>
      <c r="BL409" s="102"/>
      <c r="BO409" s="102"/>
      <c r="BR409" s="102"/>
      <c r="BU409" s="102"/>
      <c r="BX409" s="102"/>
    </row>
    <row r="410" spans="2:76" x14ac:dyDescent="0.25">
      <c r="B410" s="102"/>
      <c r="G410" s="102"/>
      <c r="J410" s="102"/>
      <c r="M410" s="102"/>
      <c r="P410" s="102"/>
      <c r="S410" s="102"/>
      <c r="V410" s="102"/>
      <c r="Y410" s="102"/>
      <c r="AB410" s="102"/>
      <c r="AE410" s="102"/>
      <c r="AH410" s="102"/>
      <c r="AK410" s="102"/>
      <c r="AN410" s="102"/>
      <c r="AQ410" s="102"/>
      <c r="AT410" s="102"/>
      <c r="AW410" s="102"/>
      <c r="AZ410" s="102"/>
      <c r="BC410" s="102"/>
      <c r="BF410" s="102"/>
      <c r="BI410" s="102"/>
      <c r="BL410" s="102"/>
      <c r="BO410" s="102"/>
      <c r="BR410" s="102"/>
      <c r="BU410" s="102"/>
      <c r="BX410" s="102"/>
    </row>
    <row r="411" spans="2:76" x14ac:dyDescent="0.25">
      <c r="B411" s="102"/>
      <c r="G411" s="102"/>
      <c r="J411" s="102"/>
      <c r="M411" s="102"/>
      <c r="P411" s="102"/>
      <c r="S411" s="102"/>
      <c r="V411" s="102"/>
      <c r="Y411" s="102"/>
      <c r="AB411" s="102"/>
      <c r="AE411" s="102"/>
      <c r="AH411" s="102"/>
      <c r="AK411" s="102"/>
      <c r="AN411" s="102"/>
      <c r="AQ411" s="102"/>
      <c r="AT411" s="102"/>
      <c r="AW411" s="102"/>
      <c r="AZ411" s="102"/>
      <c r="BC411" s="102"/>
      <c r="BF411" s="102"/>
      <c r="BI411" s="102"/>
      <c r="BL411" s="102"/>
      <c r="BO411" s="102"/>
      <c r="BR411" s="102"/>
      <c r="BU411" s="102"/>
      <c r="BX411" s="102"/>
    </row>
    <row r="412" spans="2:76" x14ac:dyDescent="0.25">
      <c r="B412" s="102"/>
      <c r="G412" s="102"/>
      <c r="J412" s="102"/>
      <c r="M412" s="102"/>
      <c r="P412" s="102"/>
      <c r="S412" s="102"/>
      <c r="V412" s="102"/>
      <c r="Y412" s="102"/>
      <c r="AB412" s="102"/>
      <c r="AE412" s="102"/>
      <c r="AH412" s="102"/>
      <c r="AK412" s="102"/>
      <c r="AN412" s="102"/>
      <c r="AQ412" s="102"/>
      <c r="AT412" s="102"/>
      <c r="AW412" s="102"/>
      <c r="AZ412" s="102"/>
      <c r="BC412" s="102"/>
      <c r="BF412" s="102"/>
      <c r="BI412" s="102"/>
      <c r="BL412" s="102"/>
      <c r="BO412" s="102"/>
      <c r="BR412" s="102"/>
      <c r="BU412" s="102"/>
      <c r="BX412" s="102"/>
    </row>
    <row r="413" spans="2:76" x14ac:dyDescent="0.25">
      <c r="B413" s="102"/>
      <c r="G413" s="102"/>
      <c r="J413" s="102"/>
      <c r="M413" s="102"/>
      <c r="P413" s="102"/>
      <c r="S413" s="102"/>
      <c r="V413" s="102"/>
      <c r="Y413" s="102"/>
      <c r="AB413" s="102"/>
      <c r="AE413" s="102"/>
      <c r="AH413" s="102"/>
      <c r="AK413" s="102"/>
      <c r="AN413" s="102"/>
      <c r="AQ413" s="102"/>
      <c r="AT413" s="102"/>
      <c r="AW413" s="102"/>
      <c r="AZ413" s="102"/>
      <c r="BC413" s="102"/>
      <c r="BF413" s="102"/>
      <c r="BI413" s="102"/>
      <c r="BL413" s="102"/>
      <c r="BO413" s="102"/>
      <c r="BR413" s="102"/>
      <c r="BU413" s="102"/>
      <c r="BX413" s="102"/>
    </row>
    <row r="414" spans="2:76" x14ac:dyDescent="0.25">
      <c r="B414" s="102"/>
      <c r="G414" s="102"/>
      <c r="J414" s="102"/>
      <c r="M414" s="102"/>
      <c r="P414" s="102"/>
      <c r="S414" s="102"/>
      <c r="V414" s="102"/>
      <c r="Y414" s="102"/>
      <c r="AB414" s="102"/>
      <c r="AE414" s="102"/>
      <c r="AH414" s="102"/>
      <c r="AK414" s="102"/>
      <c r="AN414" s="102"/>
      <c r="AQ414" s="102"/>
      <c r="AT414" s="102"/>
      <c r="AW414" s="102"/>
      <c r="AZ414" s="102"/>
      <c r="BC414" s="102"/>
      <c r="BF414" s="102"/>
      <c r="BI414" s="102"/>
      <c r="BL414" s="102"/>
      <c r="BO414" s="102"/>
      <c r="BR414" s="102"/>
      <c r="BU414" s="102"/>
      <c r="BX414" s="102"/>
    </row>
    <row r="415" spans="2:76" x14ac:dyDescent="0.25">
      <c r="B415" s="102"/>
      <c r="G415" s="102"/>
      <c r="J415" s="102"/>
      <c r="M415" s="102"/>
      <c r="P415" s="102"/>
      <c r="S415" s="102"/>
      <c r="V415" s="102"/>
      <c r="Y415" s="102"/>
      <c r="AB415" s="102"/>
      <c r="AE415" s="102"/>
      <c r="AH415" s="102"/>
      <c r="AK415" s="102"/>
      <c r="AN415" s="102"/>
      <c r="AQ415" s="102"/>
      <c r="AT415" s="102"/>
      <c r="AW415" s="102"/>
      <c r="AZ415" s="102"/>
      <c r="BC415" s="102"/>
      <c r="BF415" s="102"/>
      <c r="BI415" s="102"/>
      <c r="BL415" s="102"/>
      <c r="BO415" s="102"/>
      <c r="BR415" s="102"/>
      <c r="BU415" s="102"/>
      <c r="BX415" s="102"/>
    </row>
    <row r="416" spans="2:76" x14ac:dyDescent="0.25">
      <c r="B416" s="102"/>
      <c r="G416" s="102"/>
      <c r="J416" s="102"/>
      <c r="M416" s="102"/>
      <c r="P416" s="102"/>
      <c r="S416" s="102"/>
      <c r="V416" s="102"/>
      <c r="Y416" s="102"/>
      <c r="AB416" s="102"/>
      <c r="AE416" s="102"/>
      <c r="AH416" s="102"/>
      <c r="AK416" s="102"/>
      <c r="AN416" s="102"/>
      <c r="AQ416" s="102"/>
      <c r="AT416" s="102"/>
      <c r="AW416" s="102"/>
      <c r="AZ416" s="102"/>
      <c r="BC416" s="102"/>
      <c r="BF416" s="102"/>
      <c r="BI416" s="102"/>
      <c r="BL416" s="102"/>
      <c r="BO416" s="102"/>
      <c r="BR416" s="102"/>
      <c r="BU416" s="102"/>
      <c r="BX416" s="102"/>
    </row>
    <row r="417" spans="2:76" x14ac:dyDescent="0.25">
      <c r="B417" s="102"/>
      <c r="G417" s="102"/>
      <c r="J417" s="102"/>
      <c r="M417" s="102"/>
      <c r="P417" s="102"/>
      <c r="S417" s="102"/>
      <c r="V417" s="102"/>
      <c r="Y417" s="102"/>
      <c r="AB417" s="102"/>
      <c r="AE417" s="102"/>
      <c r="AH417" s="102"/>
      <c r="AK417" s="102"/>
      <c r="AN417" s="102"/>
      <c r="AQ417" s="102"/>
      <c r="AT417" s="102"/>
      <c r="AW417" s="102"/>
      <c r="AZ417" s="102"/>
      <c r="BC417" s="102"/>
      <c r="BF417" s="102"/>
      <c r="BI417" s="102"/>
      <c r="BL417" s="102"/>
      <c r="BO417" s="102"/>
      <c r="BR417" s="102"/>
      <c r="BU417" s="102"/>
      <c r="BX417" s="102"/>
    </row>
    <row r="418" spans="2:76" x14ac:dyDescent="0.25">
      <c r="B418" s="102"/>
      <c r="G418" s="102"/>
      <c r="J418" s="102"/>
      <c r="M418" s="102"/>
      <c r="P418" s="102"/>
      <c r="S418" s="102"/>
      <c r="V418" s="102"/>
      <c r="Y418" s="102"/>
      <c r="AB418" s="102"/>
      <c r="AE418" s="102"/>
      <c r="AH418" s="102"/>
      <c r="AK418" s="102"/>
      <c r="AN418" s="102"/>
      <c r="AQ418" s="102"/>
      <c r="AT418" s="102"/>
      <c r="AW418" s="102"/>
      <c r="AZ418" s="102"/>
      <c r="BC418" s="102"/>
      <c r="BF418" s="102"/>
      <c r="BI418" s="102"/>
      <c r="BL418" s="102"/>
      <c r="BO418" s="102"/>
      <c r="BR418" s="102"/>
      <c r="BU418" s="102"/>
      <c r="BX418" s="102"/>
    </row>
    <row r="419" spans="2:76" x14ac:dyDescent="0.25">
      <c r="B419" s="102"/>
      <c r="G419" s="102"/>
      <c r="J419" s="102"/>
      <c r="M419" s="102"/>
      <c r="P419" s="102"/>
      <c r="S419" s="102"/>
      <c r="V419" s="102"/>
      <c r="Y419" s="102"/>
      <c r="AB419" s="102"/>
      <c r="AE419" s="102"/>
      <c r="AH419" s="102"/>
      <c r="AK419" s="102"/>
      <c r="AN419" s="102"/>
      <c r="AQ419" s="102"/>
      <c r="AT419" s="102"/>
      <c r="AW419" s="102"/>
      <c r="AZ419" s="102"/>
      <c r="BC419" s="102"/>
      <c r="BF419" s="102"/>
      <c r="BI419" s="102"/>
      <c r="BL419" s="102"/>
      <c r="BO419" s="102"/>
      <c r="BR419" s="102"/>
      <c r="BU419" s="102"/>
      <c r="BX419" s="102"/>
    </row>
    <row r="420" spans="2:76" x14ac:dyDescent="0.25">
      <c r="B420" s="102"/>
      <c r="G420" s="102"/>
      <c r="J420" s="102"/>
      <c r="M420" s="102"/>
      <c r="P420" s="102"/>
      <c r="S420" s="102"/>
      <c r="V420" s="102"/>
      <c r="Y420" s="102"/>
      <c r="AB420" s="102"/>
      <c r="AE420" s="102"/>
      <c r="AH420" s="102"/>
      <c r="AK420" s="102"/>
      <c r="AN420" s="102"/>
      <c r="AQ420" s="102"/>
      <c r="AT420" s="102"/>
      <c r="AW420" s="102"/>
      <c r="AZ420" s="102"/>
      <c r="BC420" s="102"/>
      <c r="BF420" s="102"/>
      <c r="BI420" s="102"/>
      <c r="BL420" s="102"/>
      <c r="BO420" s="102"/>
      <c r="BR420" s="102"/>
      <c r="BU420" s="102"/>
      <c r="BX420" s="102"/>
    </row>
    <row r="421" spans="2:76" x14ac:dyDescent="0.25">
      <c r="B421" s="102"/>
      <c r="G421" s="102"/>
      <c r="J421" s="102"/>
      <c r="M421" s="102"/>
      <c r="P421" s="102"/>
      <c r="S421" s="102"/>
      <c r="V421" s="102"/>
      <c r="Y421" s="102"/>
      <c r="AB421" s="102"/>
      <c r="AE421" s="102"/>
      <c r="AH421" s="102"/>
      <c r="AK421" s="102"/>
      <c r="AN421" s="102"/>
      <c r="AQ421" s="102"/>
      <c r="AT421" s="102"/>
      <c r="AW421" s="102"/>
      <c r="AZ421" s="102"/>
      <c r="BC421" s="102"/>
      <c r="BF421" s="102"/>
      <c r="BI421" s="102"/>
      <c r="BL421" s="102"/>
      <c r="BO421" s="102"/>
      <c r="BR421" s="102"/>
      <c r="BU421" s="102"/>
      <c r="BX421" s="102"/>
    </row>
    <row r="422" spans="2:76" x14ac:dyDescent="0.25">
      <c r="B422" s="102"/>
      <c r="G422" s="102"/>
      <c r="J422" s="102"/>
      <c r="M422" s="102"/>
      <c r="P422" s="102"/>
      <c r="S422" s="102"/>
      <c r="V422" s="102"/>
      <c r="Y422" s="102"/>
      <c r="AB422" s="102"/>
      <c r="AE422" s="102"/>
      <c r="AH422" s="102"/>
      <c r="AK422" s="102"/>
      <c r="AN422" s="102"/>
      <c r="AQ422" s="102"/>
      <c r="AT422" s="102"/>
      <c r="AW422" s="102"/>
      <c r="AZ422" s="102"/>
      <c r="BC422" s="102"/>
      <c r="BF422" s="102"/>
      <c r="BI422" s="102"/>
      <c r="BL422" s="102"/>
      <c r="BO422" s="102"/>
      <c r="BR422" s="102"/>
      <c r="BU422" s="102"/>
      <c r="BX422" s="102"/>
    </row>
    <row r="423" spans="2:76" x14ac:dyDescent="0.25">
      <c r="B423" s="102"/>
      <c r="G423" s="102"/>
      <c r="J423" s="102"/>
      <c r="M423" s="102"/>
      <c r="P423" s="102"/>
      <c r="S423" s="102"/>
      <c r="V423" s="102"/>
      <c r="Y423" s="102"/>
      <c r="AB423" s="102"/>
      <c r="AE423" s="102"/>
      <c r="AH423" s="102"/>
      <c r="AK423" s="102"/>
      <c r="AN423" s="102"/>
      <c r="AQ423" s="102"/>
      <c r="AT423" s="102"/>
      <c r="AW423" s="102"/>
      <c r="AZ423" s="102"/>
      <c r="BC423" s="102"/>
      <c r="BF423" s="102"/>
      <c r="BI423" s="102"/>
      <c r="BL423" s="102"/>
      <c r="BO423" s="102"/>
      <c r="BR423" s="102"/>
      <c r="BU423" s="102"/>
      <c r="BX423" s="102"/>
    </row>
    <row r="424" spans="2:76" x14ac:dyDescent="0.25">
      <c r="B424" s="102"/>
      <c r="G424" s="102"/>
      <c r="J424" s="102"/>
      <c r="M424" s="102"/>
      <c r="P424" s="102"/>
      <c r="S424" s="102"/>
      <c r="V424" s="102"/>
      <c r="Y424" s="102"/>
      <c r="AB424" s="102"/>
      <c r="AE424" s="102"/>
      <c r="AH424" s="102"/>
      <c r="AK424" s="102"/>
      <c r="AN424" s="102"/>
      <c r="AQ424" s="102"/>
      <c r="AT424" s="102"/>
      <c r="AW424" s="102"/>
      <c r="AZ424" s="102"/>
      <c r="BC424" s="102"/>
      <c r="BF424" s="102"/>
      <c r="BI424" s="102"/>
      <c r="BL424" s="102"/>
      <c r="BO424" s="102"/>
      <c r="BR424" s="102"/>
      <c r="BU424" s="102"/>
      <c r="BX424" s="102"/>
    </row>
    <row r="425" spans="2:76" x14ac:dyDescent="0.25">
      <c r="B425" s="102"/>
      <c r="G425" s="102"/>
      <c r="J425" s="102"/>
      <c r="M425" s="102"/>
      <c r="P425" s="102"/>
      <c r="S425" s="102"/>
      <c r="V425" s="102"/>
      <c r="Y425" s="102"/>
      <c r="AB425" s="102"/>
      <c r="AE425" s="102"/>
      <c r="AH425" s="102"/>
      <c r="AK425" s="102"/>
      <c r="AN425" s="102"/>
      <c r="AQ425" s="102"/>
      <c r="AT425" s="102"/>
      <c r="AW425" s="102"/>
      <c r="AZ425" s="102"/>
      <c r="BC425" s="102"/>
      <c r="BF425" s="102"/>
      <c r="BI425" s="102"/>
      <c r="BL425" s="102"/>
      <c r="BO425" s="102"/>
      <c r="BR425" s="102"/>
      <c r="BU425" s="102"/>
      <c r="BX425" s="102"/>
    </row>
    <row r="426" spans="2:76" x14ac:dyDescent="0.25">
      <c r="B426" s="102"/>
      <c r="G426" s="102"/>
      <c r="J426" s="102"/>
      <c r="M426" s="102"/>
      <c r="P426" s="102"/>
      <c r="S426" s="102"/>
      <c r="V426" s="102"/>
      <c r="Y426" s="102"/>
      <c r="AB426" s="102"/>
      <c r="AE426" s="102"/>
      <c r="AH426" s="102"/>
      <c r="AK426" s="102"/>
      <c r="AN426" s="102"/>
      <c r="AQ426" s="102"/>
      <c r="AT426" s="102"/>
      <c r="AW426" s="102"/>
      <c r="AZ426" s="102"/>
      <c r="BC426" s="102"/>
      <c r="BF426" s="102"/>
      <c r="BI426" s="102"/>
      <c r="BL426" s="102"/>
      <c r="BO426" s="102"/>
      <c r="BR426" s="102"/>
      <c r="BU426" s="102"/>
      <c r="BX426" s="102"/>
    </row>
    <row r="427" spans="2:76" x14ac:dyDescent="0.25">
      <c r="B427" s="102"/>
      <c r="G427" s="102"/>
      <c r="J427" s="102"/>
      <c r="M427" s="102"/>
      <c r="P427" s="102"/>
      <c r="S427" s="102"/>
      <c r="V427" s="102"/>
      <c r="Y427" s="102"/>
      <c r="AB427" s="102"/>
      <c r="AE427" s="102"/>
      <c r="AH427" s="102"/>
      <c r="AK427" s="102"/>
      <c r="AN427" s="102"/>
      <c r="AQ427" s="102"/>
      <c r="AT427" s="102"/>
      <c r="AW427" s="102"/>
      <c r="AZ427" s="102"/>
      <c r="BC427" s="102"/>
      <c r="BF427" s="102"/>
      <c r="BI427" s="102"/>
      <c r="BL427" s="102"/>
      <c r="BO427" s="102"/>
      <c r="BR427" s="102"/>
      <c r="BU427" s="102"/>
      <c r="BX427" s="102"/>
    </row>
    <row r="428" spans="2:76" x14ac:dyDescent="0.25">
      <c r="B428" s="102"/>
      <c r="G428" s="102"/>
      <c r="J428" s="102"/>
      <c r="M428" s="102"/>
      <c r="P428" s="102"/>
      <c r="S428" s="102"/>
      <c r="V428" s="102"/>
      <c r="Y428" s="102"/>
      <c r="AB428" s="102"/>
      <c r="AE428" s="102"/>
      <c r="AH428" s="102"/>
      <c r="AK428" s="102"/>
      <c r="AN428" s="102"/>
      <c r="AQ428" s="102"/>
      <c r="AT428" s="102"/>
      <c r="AW428" s="102"/>
      <c r="AZ428" s="102"/>
      <c r="BC428" s="102"/>
      <c r="BF428" s="102"/>
      <c r="BI428" s="102"/>
      <c r="BL428" s="102"/>
      <c r="BO428" s="102"/>
      <c r="BR428" s="102"/>
      <c r="BU428" s="102"/>
      <c r="BX428" s="102"/>
    </row>
    <row r="429" spans="2:76" x14ac:dyDescent="0.25">
      <c r="B429" s="102"/>
      <c r="G429" s="102"/>
      <c r="J429" s="102"/>
      <c r="M429" s="102"/>
      <c r="P429" s="102"/>
      <c r="S429" s="102"/>
      <c r="V429" s="102"/>
      <c r="Y429" s="102"/>
      <c r="AB429" s="102"/>
      <c r="AE429" s="102"/>
      <c r="AH429" s="102"/>
      <c r="AK429" s="102"/>
      <c r="AN429" s="102"/>
      <c r="AQ429" s="102"/>
      <c r="AT429" s="102"/>
      <c r="AW429" s="102"/>
      <c r="AZ429" s="102"/>
      <c r="BC429" s="102"/>
      <c r="BF429" s="102"/>
      <c r="BI429" s="102"/>
      <c r="BL429" s="102"/>
      <c r="BO429" s="102"/>
      <c r="BR429" s="102"/>
      <c r="BU429" s="102"/>
      <c r="BX429" s="102"/>
    </row>
    <row r="430" spans="2:76" x14ac:dyDescent="0.25">
      <c r="B430" s="102"/>
      <c r="G430" s="102"/>
      <c r="J430" s="102"/>
      <c r="M430" s="102"/>
      <c r="P430" s="102"/>
      <c r="S430" s="102"/>
      <c r="V430" s="102"/>
      <c r="Y430" s="102"/>
      <c r="AB430" s="102"/>
      <c r="AE430" s="102"/>
      <c r="AH430" s="102"/>
      <c r="AK430" s="102"/>
      <c r="AN430" s="102"/>
      <c r="AQ430" s="102"/>
      <c r="AT430" s="102"/>
      <c r="AW430" s="102"/>
      <c r="AZ430" s="102"/>
      <c r="BC430" s="102"/>
      <c r="BF430" s="102"/>
      <c r="BI430" s="102"/>
      <c r="BL430" s="102"/>
      <c r="BO430" s="102"/>
      <c r="BR430" s="102"/>
      <c r="BU430" s="102"/>
      <c r="BX430" s="102"/>
    </row>
    <row r="431" spans="2:76" x14ac:dyDescent="0.25">
      <c r="B431" s="102"/>
      <c r="G431" s="102"/>
      <c r="J431" s="102"/>
      <c r="M431" s="102"/>
      <c r="P431" s="102"/>
      <c r="S431" s="102"/>
      <c r="V431" s="102"/>
      <c r="Y431" s="102"/>
      <c r="AB431" s="102"/>
      <c r="AE431" s="102"/>
      <c r="AH431" s="102"/>
      <c r="AK431" s="102"/>
      <c r="AN431" s="102"/>
      <c r="AQ431" s="102"/>
      <c r="AT431" s="102"/>
      <c r="AW431" s="102"/>
      <c r="AZ431" s="102"/>
      <c r="BC431" s="102"/>
      <c r="BF431" s="102"/>
      <c r="BI431" s="102"/>
      <c r="BL431" s="102"/>
      <c r="BO431" s="102"/>
      <c r="BR431" s="102"/>
      <c r="BU431" s="102"/>
      <c r="BX431" s="102"/>
    </row>
    <row r="432" spans="2:76" x14ac:dyDescent="0.25">
      <c r="B432" s="102"/>
      <c r="G432" s="102"/>
      <c r="J432" s="102"/>
      <c r="M432" s="102"/>
      <c r="P432" s="102"/>
      <c r="S432" s="102"/>
      <c r="V432" s="102"/>
      <c r="Y432" s="102"/>
      <c r="AB432" s="102"/>
      <c r="AE432" s="102"/>
      <c r="AH432" s="102"/>
      <c r="AK432" s="102"/>
      <c r="AN432" s="102"/>
      <c r="AQ432" s="102"/>
      <c r="AT432" s="102"/>
      <c r="AW432" s="102"/>
      <c r="AZ432" s="102"/>
      <c r="BC432" s="102"/>
      <c r="BF432" s="102"/>
      <c r="BI432" s="102"/>
      <c r="BL432" s="102"/>
      <c r="BO432" s="102"/>
      <c r="BR432" s="102"/>
      <c r="BU432" s="102"/>
      <c r="BX432" s="102"/>
    </row>
    <row r="433" spans="2:76" x14ac:dyDescent="0.25">
      <c r="B433" s="102"/>
      <c r="G433" s="102"/>
      <c r="J433" s="102"/>
      <c r="M433" s="102"/>
      <c r="P433" s="102"/>
      <c r="S433" s="102"/>
      <c r="V433" s="102"/>
      <c r="Y433" s="102"/>
      <c r="AB433" s="102"/>
      <c r="AE433" s="102"/>
      <c r="AH433" s="102"/>
      <c r="AK433" s="102"/>
      <c r="AN433" s="102"/>
      <c r="AQ433" s="102"/>
      <c r="AT433" s="102"/>
      <c r="AW433" s="102"/>
      <c r="AZ433" s="102"/>
      <c r="BC433" s="102"/>
      <c r="BF433" s="102"/>
      <c r="BI433" s="102"/>
      <c r="BL433" s="102"/>
      <c r="BO433" s="102"/>
      <c r="BR433" s="102"/>
      <c r="BU433" s="102"/>
      <c r="BX433" s="102"/>
    </row>
    <row r="434" spans="2:76" x14ac:dyDescent="0.25">
      <c r="B434" s="102"/>
      <c r="G434" s="102"/>
      <c r="J434" s="102"/>
      <c r="M434" s="102"/>
      <c r="P434" s="102"/>
      <c r="S434" s="102"/>
      <c r="V434" s="102"/>
      <c r="Y434" s="102"/>
      <c r="AB434" s="102"/>
      <c r="AE434" s="102"/>
      <c r="AH434" s="102"/>
      <c r="AK434" s="102"/>
      <c r="AN434" s="102"/>
      <c r="AQ434" s="102"/>
      <c r="AT434" s="102"/>
      <c r="AW434" s="102"/>
      <c r="AZ434" s="102"/>
      <c r="BC434" s="102"/>
      <c r="BF434" s="102"/>
      <c r="BI434" s="102"/>
      <c r="BL434" s="102"/>
      <c r="BO434" s="102"/>
      <c r="BR434" s="102"/>
      <c r="BU434" s="102"/>
      <c r="BX434" s="102"/>
    </row>
    <row r="435" spans="2:76" x14ac:dyDescent="0.25">
      <c r="B435" s="102"/>
      <c r="G435" s="102"/>
      <c r="J435" s="102"/>
      <c r="M435" s="102"/>
      <c r="P435" s="102"/>
      <c r="S435" s="102"/>
      <c r="V435" s="102"/>
      <c r="Y435" s="102"/>
      <c r="AB435" s="102"/>
      <c r="AE435" s="102"/>
      <c r="AH435" s="102"/>
      <c r="AK435" s="102"/>
      <c r="AN435" s="102"/>
      <c r="AQ435" s="102"/>
      <c r="AT435" s="102"/>
      <c r="AW435" s="102"/>
      <c r="AZ435" s="102"/>
      <c r="BC435" s="102"/>
      <c r="BF435" s="102"/>
      <c r="BI435" s="102"/>
      <c r="BL435" s="102"/>
      <c r="BO435" s="102"/>
      <c r="BR435" s="102"/>
      <c r="BU435" s="102"/>
      <c r="BX435" s="102"/>
    </row>
    <row r="436" spans="2:76" x14ac:dyDescent="0.25">
      <c r="B436" s="102"/>
      <c r="G436" s="102"/>
      <c r="J436" s="102"/>
      <c r="M436" s="102"/>
      <c r="P436" s="102"/>
      <c r="S436" s="102"/>
      <c r="V436" s="102"/>
      <c r="Y436" s="102"/>
      <c r="AB436" s="102"/>
      <c r="AE436" s="102"/>
      <c r="AH436" s="102"/>
      <c r="AK436" s="102"/>
      <c r="AN436" s="102"/>
      <c r="AQ436" s="102"/>
      <c r="AT436" s="102"/>
      <c r="AW436" s="102"/>
      <c r="AZ436" s="102"/>
      <c r="BC436" s="102"/>
      <c r="BF436" s="102"/>
      <c r="BI436" s="102"/>
      <c r="BL436" s="102"/>
      <c r="BO436" s="102"/>
      <c r="BR436" s="102"/>
      <c r="BU436" s="102"/>
      <c r="BX436" s="102"/>
    </row>
    <row r="437" spans="2:76" x14ac:dyDescent="0.25">
      <c r="B437" s="102"/>
      <c r="G437" s="102"/>
      <c r="J437" s="102"/>
      <c r="M437" s="102"/>
      <c r="P437" s="102"/>
      <c r="S437" s="102"/>
      <c r="V437" s="102"/>
      <c r="Y437" s="102"/>
      <c r="AB437" s="102"/>
      <c r="AE437" s="102"/>
      <c r="AH437" s="102"/>
      <c r="AK437" s="102"/>
      <c r="AN437" s="102"/>
      <c r="AQ437" s="102"/>
      <c r="AT437" s="102"/>
      <c r="AW437" s="102"/>
      <c r="AZ437" s="102"/>
      <c r="BC437" s="102"/>
      <c r="BF437" s="102"/>
      <c r="BI437" s="102"/>
      <c r="BL437" s="102"/>
      <c r="BO437" s="102"/>
      <c r="BR437" s="102"/>
      <c r="BU437" s="102"/>
      <c r="BX437" s="102"/>
    </row>
    <row r="438" spans="2:76" x14ac:dyDescent="0.25">
      <c r="B438" s="102"/>
      <c r="G438" s="102"/>
      <c r="J438" s="102"/>
      <c r="M438" s="102"/>
      <c r="P438" s="102"/>
      <c r="S438" s="102"/>
      <c r="V438" s="102"/>
      <c r="Y438" s="102"/>
      <c r="AB438" s="102"/>
      <c r="AE438" s="102"/>
      <c r="AH438" s="102"/>
      <c r="AK438" s="102"/>
      <c r="AN438" s="102"/>
      <c r="AQ438" s="102"/>
      <c r="AT438" s="102"/>
      <c r="AW438" s="102"/>
      <c r="AZ438" s="102"/>
      <c r="BC438" s="102"/>
      <c r="BF438" s="102"/>
      <c r="BI438" s="102"/>
      <c r="BL438" s="102"/>
      <c r="BO438" s="102"/>
      <c r="BR438" s="102"/>
      <c r="BU438" s="102"/>
      <c r="BX438" s="102"/>
    </row>
    <row r="439" spans="2:76" x14ac:dyDescent="0.25">
      <c r="B439" s="102"/>
      <c r="G439" s="102"/>
      <c r="J439" s="102"/>
      <c r="M439" s="102"/>
      <c r="P439" s="102"/>
      <c r="S439" s="102"/>
      <c r="V439" s="102"/>
      <c r="Y439" s="102"/>
      <c r="AB439" s="102"/>
      <c r="AE439" s="102"/>
      <c r="AH439" s="102"/>
      <c r="AK439" s="102"/>
      <c r="AN439" s="102"/>
      <c r="AQ439" s="102"/>
      <c r="AT439" s="102"/>
      <c r="AW439" s="102"/>
      <c r="AZ439" s="102"/>
      <c r="BC439" s="102"/>
      <c r="BF439" s="102"/>
      <c r="BI439" s="102"/>
      <c r="BL439" s="102"/>
      <c r="BO439" s="102"/>
      <c r="BR439" s="102"/>
      <c r="BU439" s="102"/>
      <c r="BX439" s="102"/>
    </row>
    <row r="440" spans="2:76" x14ac:dyDescent="0.25">
      <c r="B440" s="102"/>
      <c r="G440" s="102"/>
      <c r="J440" s="102"/>
      <c r="M440" s="102"/>
      <c r="P440" s="102"/>
      <c r="S440" s="102"/>
      <c r="V440" s="102"/>
      <c r="Y440" s="102"/>
      <c r="AB440" s="102"/>
      <c r="AE440" s="102"/>
      <c r="AH440" s="102"/>
      <c r="AK440" s="102"/>
      <c r="AN440" s="102"/>
      <c r="AQ440" s="102"/>
      <c r="AT440" s="102"/>
      <c r="AW440" s="102"/>
      <c r="AZ440" s="102"/>
      <c r="BC440" s="102"/>
      <c r="BF440" s="102"/>
      <c r="BI440" s="102"/>
      <c r="BL440" s="102"/>
      <c r="BO440" s="102"/>
      <c r="BR440" s="102"/>
      <c r="BU440" s="102"/>
      <c r="BX440" s="102"/>
    </row>
    <row r="441" spans="2:76" x14ac:dyDescent="0.25">
      <c r="B441" s="102"/>
      <c r="G441" s="102"/>
      <c r="J441" s="102"/>
      <c r="M441" s="102"/>
      <c r="P441" s="102"/>
      <c r="S441" s="102"/>
      <c r="V441" s="102"/>
      <c r="Y441" s="102"/>
      <c r="AB441" s="102"/>
      <c r="AE441" s="102"/>
      <c r="AH441" s="102"/>
      <c r="AK441" s="102"/>
      <c r="AN441" s="102"/>
      <c r="AQ441" s="102"/>
      <c r="AT441" s="102"/>
      <c r="AW441" s="102"/>
      <c r="AZ441" s="102"/>
      <c r="BC441" s="102"/>
      <c r="BF441" s="102"/>
      <c r="BI441" s="102"/>
      <c r="BL441" s="102"/>
      <c r="BO441" s="102"/>
      <c r="BR441" s="102"/>
      <c r="BU441" s="102"/>
      <c r="BX441" s="102"/>
    </row>
    <row r="442" spans="2:76" x14ac:dyDescent="0.25">
      <c r="B442" s="102"/>
      <c r="G442" s="102"/>
      <c r="J442" s="102"/>
      <c r="M442" s="102"/>
      <c r="P442" s="102"/>
      <c r="S442" s="102"/>
      <c r="V442" s="102"/>
      <c r="Y442" s="102"/>
      <c r="AB442" s="102"/>
      <c r="AE442" s="102"/>
      <c r="AH442" s="102"/>
      <c r="AK442" s="102"/>
      <c r="AN442" s="102"/>
      <c r="AQ442" s="102"/>
      <c r="AT442" s="102"/>
      <c r="AW442" s="102"/>
      <c r="AZ442" s="102"/>
      <c r="BC442" s="102"/>
      <c r="BF442" s="102"/>
      <c r="BI442" s="102"/>
      <c r="BL442" s="102"/>
      <c r="BO442" s="102"/>
      <c r="BR442" s="102"/>
      <c r="BU442" s="102"/>
      <c r="BX442" s="102"/>
    </row>
    <row r="443" spans="2:76" x14ac:dyDescent="0.25">
      <c r="B443" s="102"/>
      <c r="G443" s="102"/>
      <c r="J443" s="102"/>
      <c r="M443" s="102"/>
      <c r="P443" s="102"/>
      <c r="S443" s="102"/>
      <c r="V443" s="102"/>
      <c r="Y443" s="102"/>
      <c r="AB443" s="102"/>
      <c r="AE443" s="102"/>
      <c r="AH443" s="102"/>
      <c r="AK443" s="102"/>
      <c r="AN443" s="102"/>
      <c r="AQ443" s="102"/>
      <c r="AT443" s="102"/>
      <c r="AW443" s="102"/>
      <c r="AZ443" s="102"/>
      <c r="BC443" s="102"/>
      <c r="BF443" s="102"/>
      <c r="BI443" s="102"/>
      <c r="BL443" s="102"/>
      <c r="BO443" s="102"/>
      <c r="BR443" s="102"/>
      <c r="BU443" s="102"/>
      <c r="BX443" s="102"/>
    </row>
    <row r="444" spans="2:76" x14ac:dyDescent="0.25">
      <c r="B444" s="102"/>
      <c r="G444" s="102"/>
      <c r="J444" s="102"/>
      <c r="M444" s="102"/>
      <c r="P444" s="102"/>
      <c r="S444" s="102"/>
      <c r="V444" s="102"/>
      <c r="Y444" s="102"/>
      <c r="AB444" s="102"/>
      <c r="AE444" s="102"/>
      <c r="AH444" s="102"/>
      <c r="AK444" s="102"/>
      <c r="AN444" s="102"/>
      <c r="AQ444" s="102"/>
      <c r="AT444" s="102"/>
      <c r="AW444" s="102"/>
      <c r="AZ444" s="102"/>
      <c r="BC444" s="102"/>
      <c r="BF444" s="102"/>
      <c r="BI444" s="102"/>
      <c r="BL444" s="102"/>
      <c r="BO444" s="102"/>
      <c r="BR444" s="102"/>
      <c r="BU444" s="102"/>
      <c r="BX444" s="102"/>
    </row>
    <row r="445" spans="2:76" x14ac:dyDescent="0.25">
      <c r="B445" s="102"/>
      <c r="G445" s="102"/>
      <c r="J445" s="102"/>
      <c r="M445" s="102"/>
      <c r="P445" s="102"/>
      <c r="S445" s="102"/>
      <c r="V445" s="102"/>
      <c r="Y445" s="102"/>
      <c r="AB445" s="102"/>
      <c r="AE445" s="102"/>
      <c r="AH445" s="102"/>
      <c r="AK445" s="102"/>
      <c r="AN445" s="102"/>
      <c r="AQ445" s="102"/>
      <c r="AT445" s="102"/>
      <c r="AW445" s="102"/>
      <c r="AZ445" s="102"/>
      <c r="BC445" s="102"/>
      <c r="BF445" s="102"/>
      <c r="BI445" s="102"/>
      <c r="BL445" s="102"/>
      <c r="BO445" s="102"/>
      <c r="BR445" s="102"/>
      <c r="BU445" s="102"/>
      <c r="BX445" s="102"/>
    </row>
    <row r="446" spans="2:76" x14ac:dyDescent="0.25">
      <c r="B446" s="102"/>
      <c r="G446" s="102"/>
      <c r="J446" s="102"/>
      <c r="M446" s="102"/>
      <c r="P446" s="102"/>
      <c r="S446" s="102"/>
      <c r="V446" s="102"/>
      <c r="Y446" s="102"/>
      <c r="AB446" s="102"/>
      <c r="AE446" s="102"/>
      <c r="AH446" s="102"/>
      <c r="AK446" s="102"/>
      <c r="AN446" s="102"/>
      <c r="AQ446" s="102"/>
      <c r="AT446" s="102"/>
      <c r="AW446" s="102"/>
      <c r="AZ446" s="102"/>
      <c r="BC446" s="102"/>
      <c r="BF446" s="102"/>
      <c r="BI446" s="102"/>
      <c r="BL446" s="102"/>
      <c r="BO446" s="102"/>
      <c r="BR446" s="102"/>
      <c r="BU446" s="102"/>
      <c r="BX446" s="102"/>
    </row>
    <row r="447" spans="2:76" x14ac:dyDescent="0.25">
      <c r="B447" s="102"/>
      <c r="G447" s="102"/>
      <c r="J447" s="102"/>
      <c r="M447" s="102"/>
      <c r="P447" s="102"/>
      <c r="S447" s="102"/>
      <c r="V447" s="102"/>
      <c r="Y447" s="102"/>
      <c r="AB447" s="102"/>
      <c r="AE447" s="102"/>
      <c r="AH447" s="102"/>
      <c r="AK447" s="102"/>
      <c r="AN447" s="102"/>
      <c r="AQ447" s="102"/>
      <c r="AT447" s="102"/>
      <c r="AW447" s="102"/>
      <c r="AZ447" s="102"/>
      <c r="BC447" s="102"/>
      <c r="BF447" s="102"/>
      <c r="BI447" s="102"/>
      <c r="BL447" s="102"/>
      <c r="BO447" s="102"/>
      <c r="BR447" s="102"/>
      <c r="BU447" s="102"/>
      <c r="BX447" s="102"/>
    </row>
    <row r="448" spans="2:76" x14ac:dyDescent="0.25">
      <c r="B448" s="102"/>
      <c r="G448" s="102"/>
      <c r="J448" s="102"/>
      <c r="M448" s="102"/>
      <c r="P448" s="102"/>
      <c r="S448" s="102"/>
      <c r="V448" s="102"/>
      <c r="Y448" s="102"/>
      <c r="AB448" s="102"/>
      <c r="AE448" s="102"/>
      <c r="AH448" s="102"/>
      <c r="AK448" s="102"/>
      <c r="AN448" s="102"/>
      <c r="AQ448" s="102"/>
      <c r="AT448" s="102"/>
      <c r="AW448" s="102"/>
      <c r="AZ448" s="102"/>
      <c r="BC448" s="102"/>
      <c r="BF448" s="102"/>
      <c r="BI448" s="102"/>
      <c r="BL448" s="102"/>
      <c r="BO448" s="102"/>
      <c r="BR448" s="102"/>
      <c r="BU448" s="102"/>
      <c r="BX448" s="102"/>
    </row>
    <row r="449" spans="2:76" x14ac:dyDescent="0.25">
      <c r="B449" s="102"/>
      <c r="G449" s="102"/>
      <c r="J449" s="102"/>
      <c r="M449" s="102"/>
      <c r="P449" s="102"/>
      <c r="S449" s="102"/>
      <c r="V449" s="102"/>
      <c r="Y449" s="102"/>
      <c r="AB449" s="102"/>
      <c r="AE449" s="102"/>
      <c r="AH449" s="102"/>
      <c r="AK449" s="102"/>
      <c r="AN449" s="102"/>
      <c r="AQ449" s="102"/>
      <c r="AT449" s="102"/>
      <c r="AW449" s="102"/>
      <c r="AZ449" s="102"/>
      <c r="BC449" s="102"/>
      <c r="BF449" s="102"/>
      <c r="BI449" s="102"/>
      <c r="BL449" s="102"/>
      <c r="BO449" s="102"/>
      <c r="BR449" s="102"/>
      <c r="BU449" s="102"/>
      <c r="BX449" s="102"/>
    </row>
    <row r="450" spans="2:76" x14ac:dyDescent="0.25">
      <c r="B450" s="102"/>
      <c r="G450" s="102"/>
      <c r="J450" s="102"/>
      <c r="M450" s="102"/>
      <c r="P450" s="102"/>
      <c r="S450" s="102"/>
      <c r="V450" s="102"/>
      <c r="Y450" s="102"/>
      <c r="AB450" s="102"/>
      <c r="AE450" s="102"/>
      <c r="AH450" s="102"/>
      <c r="AK450" s="102"/>
      <c r="AN450" s="102"/>
      <c r="AQ450" s="102"/>
      <c r="AT450" s="102"/>
      <c r="AW450" s="102"/>
      <c r="AZ450" s="102"/>
      <c r="BC450" s="102"/>
      <c r="BF450" s="102"/>
      <c r="BI450" s="102"/>
      <c r="BL450" s="102"/>
      <c r="BO450" s="102"/>
      <c r="BR450" s="102"/>
      <c r="BU450" s="102"/>
      <c r="BX450" s="102"/>
    </row>
    <row r="451" spans="2:76" x14ac:dyDescent="0.25">
      <c r="B451" s="102"/>
      <c r="G451" s="102"/>
      <c r="J451" s="102"/>
      <c r="M451" s="102"/>
      <c r="P451" s="102"/>
      <c r="S451" s="102"/>
      <c r="V451" s="102"/>
      <c r="Y451" s="102"/>
      <c r="AB451" s="102"/>
      <c r="AE451" s="102"/>
      <c r="AH451" s="102"/>
      <c r="AK451" s="102"/>
      <c r="AN451" s="102"/>
      <c r="AQ451" s="102"/>
      <c r="AT451" s="102"/>
      <c r="AW451" s="102"/>
      <c r="AZ451" s="102"/>
      <c r="BC451" s="102"/>
      <c r="BF451" s="102"/>
      <c r="BI451" s="102"/>
      <c r="BL451" s="102"/>
      <c r="BO451" s="102"/>
      <c r="BR451" s="102"/>
      <c r="BU451" s="102"/>
      <c r="BX451" s="102"/>
    </row>
    <row r="452" spans="2:76" x14ac:dyDescent="0.25">
      <c r="B452" s="102"/>
      <c r="G452" s="102"/>
      <c r="J452" s="102"/>
      <c r="M452" s="102"/>
      <c r="P452" s="102"/>
      <c r="S452" s="102"/>
      <c r="V452" s="102"/>
      <c r="Y452" s="102"/>
      <c r="AB452" s="102"/>
      <c r="AE452" s="102"/>
      <c r="AH452" s="102"/>
      <c r="AK452" s="102"/>
      <c r="AN452" s="102"/>
      <c r="AQ452" s="102"/>
      <c r="AT452" s="102"/>
      <c r="AW452" s="102"/>
      <c r="AZ452" s="102"/>
      <c r="BC452" s="102"/>
      <c r="BF452" s="102"/>
      <c r="BI452" s="102"/>
      <c r="BL452" s="102"/>
      <c r="BO452" s="102"/>
      <c r="BR452" s="102"/>
      <c r="BU452" s="102"/>
      <c r="BX452" s="102"/>
    </row>
    <row r="453" spans="2:76" x14ac:dyDescent="0.25">
      <c r="B453" s="102"/>
      <c r="G453" s="102"/>
      <c r="J453" s="102"/>
      <c r="M453" s="102"/>
      <c r="P453" s="102"/>
      <c r="S453" s="102"/>
      <c r="V453" s="102"/>
      <c r="Y453" s="102"/>
      <c r="AB453" s="102"/>
      <c r="AE453" s="102"/>
      <c r="AH453" s="102"/>
      <c r="AK453" s="102"/>
      <c r="AN453" s="102"/>
      <c r="AQ453" s="102"/>
      <c r="AT453" s="102"/>
      <c r="AW453" s="102"/>
      <c r="AZ453" s="102"/>
      <c r="BC453" s="102"/>
      <c r="BF453" s="102"/>
      <c r="BI453" s="102"/>
      <c r="BL453" s="102"/>
      <c r="BO453" s="102"/>
      <c r="BR453" s="102"/>
      <c r="BU453" s="102"/>
      <c r="BX453" s="102"/>
    </row>
    <row r="454" spans="2:76" x14ac:dyDescent="0.25">
      <c r="B454" s="102"/>
      <c r="G454" s="102"/>
      <c r="J454" s="102"/>
      <c r="M454" s="102"/>
      <c r="P454" s="102"/>
      <c r="S454" s="102"/>
      <c r="V454" s="102"/>
      <c r="Y454" s="102"/>
      <c r="AB454" s="102"/>
      <c r="AE454" s="102"/>
      <c r="AH454" s="102"/>
      <c r="AK454" s="102"/>
      <c r="AN454" s="102"/>
      <c r="AQ454" s="102"/>
      <c r="AT454" s="102"/>
      <c r="AW454" s="102"/>
      <c r="AZ454" s="102"/>
      <c r="BC454" s="102"/>
      <c r="BF454" s="102"/>
      <c r="BI454" s="102"/>
      <c r="BL454" s="102"/>
      <c r="BO454" s="102"/>
      <c r="BR454" s="102"/>
      <c r="BU454" s="102"/>
      <c r="BX454" s="102"/>
    </row>
    <row r="455" spans="2:76" x14ac:dyDescent="0.25">
      <c r="B455" s="102"/>
      <c r="G455" s="102"/>
      <c r="J455" s="102"/>
      <c r="M455" s="102"/>
      <c r="P455" s="102"/>
      <c r="S455" s="102"/>
      <c r="V455" s="102"/>
      <c r="Y455" s="102"/>
      <c r="AB455" s="102"/>
      <c r="AE455" s="102"/>
      <c r="AH455" s="102"/>
      <c r="AK455" s="102"/>
      <c r="AN455" s="102"/>
      <c r="AQ455" s="102"/>
      <c r="AT455" s="102"/>
      <c r="AW455" s="102"/>
      <c r="AZ455" s="102"/>
      <c r="BC455" s="102"/>
      <c r="BF455" s="102"/>
      <c r="BI455" s="102"/>
      <c r="BL455" s="102"/>
      <c r="BO455" s="102"/>
      <c r="BR455" s="102"/>
      <c r="BU455" s="102"/>
      <c r="BX455" s="102"/>
    </row>
    <row r="456" spans="2:76" x14ac:dyDescent="0.25">
      <c r="B456" s="102"/>
      <c r="G456" s="102"/>
      <c r="J456" s="102"/>
      <c r="M456" s="102"/>
      <c r="P456" s="102"/>
      <c r="S456" s="102"/>
      <c r="V456" s="102"/>
      <c r="Y456" s="102"/>
      <c r="AB456" s="102"/>
      <c r="AE456" s="102"/>
      <c r="AH456" s="102"/>
      <c r="AK456" s="102"/>
      <c r="AN456" s="102"/>
      <c r="AQ456" s="102"/>
      <c r="AT456" s="102"/>
      <c r="AW456" s="102"/>
      <c r="AZ456" s="102"/>
      <c r="BC456" s="102"/>
      <c r="BF456" s="102"/>
      <c r="BI456" s="102"/>
      <c r="BL456" s="102"/>
      <c r="BO456" s="102"/>
      <c r="BR456" s="102"/>
      <c r="BU456" s="102"/>
      <c r="BX456" s="102"/>
    </row>
    <row r="457" spans="2:76" x14ac:dyDescent="0.25">
      <c r="B457" s="102"/>
      <c r="G457" s="102"/>
      <c r="J457" s="102"/>
      <c r="M457" s="102"/>
      <c r="P457" s="102"/>
      <c r="S457" s="102"/>
      <c r="V457" s="102"/>
      <c r="Y457" s="102"/>
      <c r="AB457" s="102"/>
      <c r="AE457" s="102"/>
      <c r="AH457" s="102"/>
      <c r="AK457" s="102"/>
      <c r="AN457" s="102"/>
      <c r="AQ457" s="102"/>
      <c r="AT457" s="102"/>
      <c r="AW457" s="102"/>
      <c r="AZ457" s="102"/>
      <c r="BC457" s="102"/>
      <c r="BF457" s="102"/>
      <c r="BI457" s="102"/>
      <c r="BL457" s="102"/>
      <c r="BO457" s="102"/>
      <c r="BR457" s="102"/>
      <c r="BU457" s="102"/>
      <c r="BX457" s="102"/>
    </row>
    <row r="458" spans="2:76" x14ac:dyDescent="0.25">
      <c r="B458" s="102"/>
      <c r="G458" s="102"/>
      <c r="J458" s="102"/>
      <c r="M458" s="102"/>
      <c r="P458" s="102"/>
      <c r="S458" s="102"/>
      <c r="V458" s="102"/>
      <c r="Y458" s="102"/>
      <c r="AB458" s="102"/>
      <c r="AE458" s="102"/>
      <c r="AH458" s="102"/>
      <c r="AK458" s="102"/>
      <c r="AN458" s="102"/>
      <c r="AQ458" s="102"/>
      <c r="AT458" s="102"/>
      <c r="AW458" s="102"/>
      <c r="AZ458" s="102"/>
      <c r="BC458" s="102"/>
      <c r="BF458" s="102"/>
      <c r="BI458" s="102"/>
      <c r="BL458" s="102"/>
      <c r="BO458" s="102"/>
      <c r="BR458" s="102"/>
      <c r="BU458" s="102"/>
      <c r="BX458" s="102"/>
    </row>
    <row r="459" spans="2:76" x14ac:dyDescent="0.25">
      <c r="B459" s="102"/>
      <c r="G459" s="102"/>
      <c r="J459" s="102"/>
      <c r="M459" s="102"/>
      <c r="P459" s="102"/>
      <c r="S459" s="102"/>
      <c r="V459" s="102"/>
      <c r="Y459" s="102"/>
      <c r="AB459" s="102"/>
      <c r="AE459" s="102"/>
      <c r="AH459" s="102"/>
      <c r="AK459" s="102"/>
      <c r="AN459" s="102"/>
      <c r="AQ459" s="102"/>
      <c r="AT459" s="102"/>
      <c r="AW459" s="102"/>
      <c r="AZ459" s="102"/>
      <c r="BC459" s="102"/>
      <c r="BF459" s="102"/>
      <c r="BI459" s="102"/>
      <c r="BL459" s="102"/>
      <c r="BO459" s="102"/>
      <c r="BR459" s="102"/>
      <c r="BU459" s="102"/>
      <c r="BX459" s="102"/>
    </row>
    <row r="460" spans="2:76" x14ac:dyDescent="0.25">
      <c r="B460" s="102"/>
      <c r="G460" s="102"/>
      <c r="J460" s="102"/>
      <c r="M460" s="102"/>
      <c r="P460" s="102"/>
      <c r="S460" s="102"/>
      <c r="V460" s="102"/>
      <c r="Y460" s="102"/>
      <c r="AB460" s="102"/>
      <c r="AE460" s="102"/>
      <c r="AH460" s="102"/>
      <c r="AK460" s="102"/>
      <c r="AN460" s="102"/>
      <c r="AQ460" s="102"/>
      <c r="AT460" s="102"/>
      <c r="AW460" s="102"/>
      <c r="AZ460" s="102"/>
      <c r="BC460" s="102"/>
      <c r="BF460" s="102"/>
      <c r="BI460" s="102"/>
      <c r="BL460" s="102"/>
      <c r="BO460" s="102"/>
      <c r="BR460" s="102"/>
      <c r="BU460" s="102"/>
      <c r="BX460" s="102"/>
    </row>
    <row r="461" spans="2:76" x14ac:dyDescent="0.25">
      <c r="B461" s="102"/>
      <c r="G461" s="102"/>
      <c r="J461" s="102"/>
      <c r="M461" s="102"/>
      <c r="P461" s="102"/>
      <c r="S461" s="102"/>
      <c r="V461" s="102"/>
      <c r="Y461" s="102"/>
      <c r="AB461" s="102"/>
      <c r="AE461" s="102"/>
      <c r="AH461" s="102"/>
      <c r="AK461" s="102"/>
      <c r="AN461" s="102"/>
      <c r="AQ461" s="102"/>
      <c r="AT461" s="102"/>
      <c r="AW461" s="102"/>
      <c r="AZ461" s="102"/>
      <c r="BC461" s="102"/>
      <c r="BF461" s="102"/>
      <c r="BI461" s="102"/>
      <c r="BL461" s="102"/>
      <c r="BO461" s="102"/>
      <c r="BR461" s="102"/>
      <c r="BU461" s="102"/>
      <c r="BX461" s="102"/>
    </row>
    <row r="462" spans="2:76" x14ac:dyDescent="0.25">
      <c r="B462" s="102"/>
      <c r="G462" s="102"/>
      <c r="J462" s="102"/>
      <c r="M462" s="102"/>
      <c r="P462" s="102"/>
      <c r="S462" s="102"/>
      <c r="V462" s="102"/>
      <c r="Y462" s="102"/>
      <c r="AB462" s="102"/>
      <c r="AE462" s="102"/>
      <c r="AH462" s="102"/>
      <c r="AK462" s="102"/>
      <c r="AN462" s="102"/>
      <c r="AQ462" s="102"/>
      <c r="AT462" s="102"/>
      <c r="AW462" s="102"/>
      <c r="AZ462" s="102"/>
      <c r="BC462" s="102"/>
      <c r="BF462" s="102"/>
      <c r="BI462" s="102"/>
      <c r="BL462" s="102"/>
      <c r="BO462" s="102"/>
      <c r="BR462" s="102"/>
      <c r="BU462" s="102"/>
      <c r="BX462" s="102"/>
    </row>
    <row r="463" spans="2:76" x14ac:dyDescent="0.25">
      <c r="B463" s="102"/>
      <c r="G463" s="102"/>
      <c r="J463" s="102"/>
      <c r="M463" s="102"/>
      <c r="P463" s="102"/>
      <c r="S463" s="102"/>
      <c r="V463" s="102"/>
      <c r="Y463" s="102"/>
      <c r="AB463" s="102"/>
      <c r="AE463" s="102"/>
      <c r="AH463" s="102"/>
      <c r="AK463" s="102"/>
      <c r="AN463" s="102"/>
      <c r="AQ463" s="102"/>
      <c r="AT463" s="102"/>
      <c r="AW463" s="102"/>
      <c r="AZ463" s="102"/>
      <c r="BC463" s="102"/>
      <c r="BF463" s="102"/>
      <c r="BI463" s="102"/>
      <c r="BL463" s="102"/>
      <c r="BO463" s="102"/>
      <c r="BR463" s="102"/>
      <c r="BU463" s="102"/>
      <c r="BX463" s="102"/>
    </row>
    <row r="464" spans="2:76" x14ac:dyDescent="0.25">
      <c r="B464" s="102"/>
      <c r="G464" s="102"/>
      <c r="J464" s="102"/>
      <c r="M464" s="102"/>
      <c r="P464" s="102"/>
      <c r="S464" s="102"/>
      <c r="V464" s="102"/>
      <c r="Y464" s="102"/>
      <c r="AB464" s="102"/>
      <c r="AE464" s="102"/>
      <c r="AH464" s="102"/>
      <c r="AK464" s="102"/>
      <c r="AN464" s="102"/>
      <c r="AQ464" s="102"/>
      <c r="AT464" s="102"/>
      <c r="AW464" s="102"/>
      <c r="AZ464" s="102"/>
      <c r="BC464" s="102"/>
      <c r="BF464" s="102"/>
      <c r="BI464" s="102"/>
      <c r="BL464" s="102"/>
      <c r="BO464" s="102"/>
      <c r="BR464" s="102"/>
      <c r="BU464" s="102"/>
      <c r="BX464" s="102"/>
    </row>
    <row r="465" spans="2:76" x14ac:dyDescent="0.25">
      <c r="B465" s="102"/>
      <c r="G465" s="102"/>
      <c r="J465" s="102"/>
      <c r="M465" s="102"/>
      <c r="P465" s="102"/>
      <c r="S465" s="102"/>
      <c r="V465" s="102"/>
      <c r="Y465" s="102"/>
      <c r="AB465" s="102"/>
      <c r="AE465" s="102"/>
      <c r="AH465" s="102"/>
      <c r="AK465" s="102"/>
      <c r="AN465" s="102"/>
      <c r="AQ465" s="102"/>
      <c r="AT465" s="102"/>
      <c r="AW465" s="102"/>
      <c r="AZ465" s="102"/>
      <c r="BC465" s="102"/>
      <c r="BF465" s="102"/>
      <c r="BI465" s="102"/>
      <c r="BL465" s="102"/>
      <c r="BO465" s="102"/>
      <c r="BR465" s="102"/>
      <c r="BU465" s="102"/>
      <c r="BX465" s="102"/>
    </row>
    <row r="466" spans="2:76" x14ac:dyDescent="0.25">
      <c r="B466" s="102"/>
      <c r="G466" s="102"/>
      <c r="J466" s="102"/>
      <c r="M466" s="102"/>
      <c r="P466" s="102"/>
      <c r="S466" s="102"/>
      <c r="V466" s="102"/>
      <c r="Y466" s="102"/>
      <c r="AB466" s="102"/>
      <c r="AE466" s="102"/>
      <c r="AH466" s="102"/>
      <c r="AK466" s="102"/>
      <c r="AN466" s="102"/>
      <c r="AQ466" s="102"/>
      <c r="AT466" s="102"/>
      <c r="AW466" s="102"/>
      <c r="AZ466" s="102"/>
      <c r="BC466" s="102"/>
      <c r="BF466" s="102"/>
      <c r="BI466" s="102"/>
      <c r="BL466" s="102"/>
      <c r="BO466" s="102"/>
      <c r="BR466" s="102"/>
      <c r="BU466" s="102"/>
      <c r="BX466" s="102"/>
    </row>
    <row r="467" spans="2:76" x14ac:dyDescent="0.25">
      <c r="B467" s="102"/>
      <c r="G467" s="102"/>
      <c r="J467" s="102"/>
      <c r="M467" s="102"/>
      <c r="P467" s="102"/>
      <c r="S467" s="102"/>
      <c r="V467" s="102"/>
      <c r="Y467" s="102"/>
      <c r="AB467" s="102"/>
      <c r="AE467" s="102"/>
      <c r="AH467" s="102"/>
      <c r="AK467" s="102"/>
      <c r="AN467" s="102"/>
      <c r="AQ467" s="102"/>
      <c r="AT467" s="102"/>
      <c r="AW467" s="102"/>
      <c r="AZ467" s="102"/>
      <c r="BC467" s="102"/>
      <c r="BF467" s="102"/>
      <c r="BI467" s="102"/>
      <c r="BL467" s="102"/>
      <c r="BO467" s="102"/>
      <c r="BR467" s="102"/>
      <c r="BU467" s="102"/>
      <c r="BX467" s="102"/>
    </row>
    <row r="468" spans="2:76" x14ac:dyDescent="0.25">
      <c r="B468" s="102"/>
      <c r="G468" s="102"/>
      <c r="J468" s="102"/>
      <c r="M468" s="102"/>
      <c r="P468" s="102"/>
      <c r="S468" s="102"/>
      <c r="V468" s="102"/>
      <c r="Y468" s="102"/>
      <c r="AB468" s="102"/>
      <c r="AE468" s="102"/>
      <c r="AH468" s="102"/>
      <c r="AK468" s="102"/>
      <c r="AN468" s="102"/>
      <c r="AQ468" s="102"/>
      <c r="AT468" s="102"/>
      <c r="AW468" s="102"/>
      <c r="AZ468" s="102"/>
      <c r="BC468" s="102"/>
      <c r="BF468" s="102"/>
      <c r="BI468" s="102"/>
      <c r="BL468" s="102"/>
      <c r="BO468" s="102"/>
      <c r="BR468" s="102"/>
      <c r="BU468" s="102"/>
      <c r="BX468" s="102"/>
    </row>
    <row r="469" spans="2:76" x14ac:dyDescent="0.25">
      <c r="B469" s="102"/>
      <c r="G469" s="102"/>
      <c r="J469" s="102"/>
      <c r="M469" s="102"/>
      <c r="P469" s="102"/>
      <c r="S469" s="102"/>
      <c r="V469" s="102"/>
      <c r="Y469" s="102"/>
      <c r="AB469" s="102"/>
      <c r="AE469" s="102"/>
      <c r="AH469" s="102"/>
      <c r="AK469" s="102"/>
      <c r="AN469" s="102"/>
      <c r="AQ469" s="102"/>
      <c r="AT469" s="102"/>
      <c r="AW469" s="102"/>
      <c r="AZ469" s="102"/>
      <c r="BC469" s="102"/>
      <c r="BF469" s="102"/>
      <c r="BI469" s="102"/>
      <c r="BL469" s="102"/>
      <c r="BO469" s="102"/>
      <c r="BR469" s="102"/>
      <c r="BU469" s="102"/>
      <c r="BX469" s="102"/>
    </row>
    <row r="470" spans="2:76" x14ac:dyDescent="0.25">
      <c r="B470" s="102"/>
      <c r="G470" s="102"/>
      <c r="J470" s="102"/>
      <c r="M470" s="102"/>
      <c r="P470" s="102"/>
      <c r="S470" s="102"/>
      <c r="V470" s="102"/>
      <c r="Y470" s="102"/>
      <c r="AB470" s="102"/>
      <c r="AE470" s="102"/>
      <c r="AH470" s="102"/>
      <c r="AK470" s="102"/>
      <c r="AN470" s="102"/>
      <c r="AQ470" s="102"/>
      <c r="AT470" s="102"/>
      <c r="AW470" s="102"/>
      <c r="AZ470" s="102"/>
      <c r="BC470" s="102"/>
      <c r="BF470" s="102"/>
      <c r="BI470" s="102"/>
      <c r="BL470" s="102"/>
      <c r="BO470" s="102"/>
      <c r="BR470" s="102"/>
      <c r="BU470" s="102"/>
      <c r="BX470" s="102"/>
    </row>
    <row r="471" spans="2:76" x14ac:dyDescent="0.25">
      <c r="B471" s="102"/>
      <c r="G471" s="102"/>
      <c r="J471" s="102"/>
      <c r="M471" s="102"/>
      <c r="P471" s="102"/>
      <c r="S471" s="102"/>
      <c r="V471" s="102"/>
      <c r="Y471" s="102"/>
      <c r="AB471" s="102"/>
      <c r="AE471" s="102"/>
      <c r="AH471" s="102"/>
      <c r="AK471" s="102"/>
      <c r="AN471" s="102"/>
      <c r="AQ471" s="102"/>
      <c r="AT471" s="102"/>
      <c r="AW471" s="102"/>
      <c r="AZ471" s="102"/>
      <c r="BC471" s="102"/>
      <c r="BF471" s="102"/>
      <c r="BI471" s="102"/>
      <c r="BL471" s="102"/>
      <c r="BO471" s="102"/>
      <c r="BR471" s="102"/>
      <c r="BU471" s="102"/>
      <c r="BX471" s="102"/>
    </row>
    <row r="472" spans="2:76" x14ac:dyDescent="0.25">
      <c r="B472" s="102"/>
      <c r="G472" s="102"/>
      <c r="J472" s="102"/>
      <c r="M472" s="102"/>
      <c r="P472" s="102"/>
      <c r="S472" s="102"/>
      <c r="V472" s="102"/>
      <c r="Y472" s="102"/>
      <c r="AB472" s="102"/>
      <c r="AE472" s="102"/>
      <c r="AH472" s="102"/>
      <c r="AK472" s="102"/>
      <c r="AN472" s="102"/>
      <c r="AQ472" s="102"/>
      <c r="AT472" s="102"/>
      <c r="AW472" s="102"/>
      <c r="AZ472" s="102"/>
      <c r="BC472" s="102"/>
      <c r="BF472" s="102"/>
      <c r="BI472" s="102"/>
      <c r="BL472" s="102"/>
      <c r="BO472" s="102"/>
      <c r="BR472" s="102"/>
      <c r="BU472" s="102"/>
      <c r="BX472" s="102"/>
    </row>
    <row r="473" spans="2:76" x14ac:dyDescent="0.25">
      <c r="B473" s="102"/>
      <c r="G473" s="102"/>
      <c r="J473" s="102"/>
      <c r="M473" s="102"/>
      <c r="P473" s="102"/>
      <c r="S473" s="102"/>
      <c r="V473" s="102"/>
      <c r="Y473" s="102"/>
      <c r="AB473" s="102"/>
      <c r="AE473" s="102"/>
      <c r="AH473" s="102"/>
      <c r="AK473" s="102"/>
      <c r="AN473" s="102"/>
      <c r="AQ473" s="102"/>
      <c r="AT473" s="102"/>
      <c r="AW473" s="102"/>
      <c r="AZ473" s="102"/>
      <c r="BC473" s="102"/>
      <c r="BF473" s="102"/>
      <c r="BI473" s="102"/>
      <c r="BL473" s="102"/>
      <c r="BO473" s="102"/>
      <c r="BR473" s="102"/>
      <c r="BU473" s="102"/>
      <c r="BX473" s="102"/>
    </row>
    <row r="474" spans="2:76" x14ac:dyDescent="0.25">
      <c r="B474" s="102"/>
      <c r="G474" s="102"/>
      <c r="J474" s="102"/>
      <c r="M474" s="102"/>
      <c r="P474" s="102"/>
      <c r="S474" s="102"/>
      <c r="V474" s="102"/>
      <c r="Y474" s="102"/>
      <c r="AB474" s="102"/>
      <c r="AE474" s="102"/>
      <c r="AH474" s="102"/>
      <c r="AK474" s="102"/>
      <c r="AN474" s="102"/>
      <c r="AQ474" s="102"/>
      <c r="AT474" s="102"/>
      <c r="AW474" s="102"/>
      <c r="AZ474" s="102"/>
      <c r="BC474" s="102"/>
      <c r="BF474" s="102"/>
      <c r="BI474" s="102"/>
      <c r="BL474" s="102"/>
      <c r="BO474" s="102"/>
      <c r="BR474" s="102"/>
      <c r="BU474" s="102"/>
      <c r="BX474" s="102"/>
    </row>
    <row r="475" spans="2:76" x14ac:dyDescent="0.25">
      <c r="B475" s="102"/>
      <c r="G475" s="102"/>
      <c r="J475" s="102"/>
      <c r="M475" s="102"/>
      <c r="P475" s="102"/>
      <c r="S475" s="102"/>
      <c r="V475" s="102"/>
      <c r="Y475" s="102"/>
      <c r="AB475" s="102"/>
      <c r="AE475" s="102"/>
      <c r="AH475" s="102"/>
      <c r="AK475" s="102"/>
      <c r="AN475" s="102"/>
      <c r="AQ475" s="102"/>
      <c r="AT475" s="102"/>
      <c r="AW475" s="102"/>
      <c r="AZ475" s="102"/>
      <c r="BC475" s="102"/>
      <c r="BF475" s="102"/>
      <c r="BI475" s="102"/>
      <c r="BL475" s="102"/>
      <c r="BO475" s="102"/>
      <c r="BR475" s="102"/>
      <c r="BU475" s="102"/>
      <c r="BX475" s="102"/>
    </row>
    <row r="476" spans="2:76" x14ac:dyDescent="0.25">
      <c r="B476" s="102"/>
      <c r="G476" s="102"/>
      <c r="J476" s="102"/>
      <c r="M476" s="102"/>
      <c r="P476" s="102"/>
      <c r="S476" s="102"/>
      <c r="V476" s="102"/>
      <c r="Y476" s="102"/>
      <c r="AB476" s="102"/>
      <c r="AE476" s="102"/>
      <c r="AH476" s="102"/>
      <c r="AK476" s="102"/>
      <c r="AN476" s="102"/>
      <c r="AQ476" s="102"/>
      <c r="AT476" s="102"/>
      <c r="AW476" s="102"/>
      <c r="AZ476" s="102"/>
      <c r="BC476" s="102"/>
      <c r="BF476" s="102"/>
      <c r="BI476" s="102"/>
      <c r="BL476" s="102"/>
      <c r="BO476" s="102"/>
      <c r="BR476" s="102"/>
      <c r="BU476" s="102"/>
      <c r="BX476" s="102"/>
    </row>
    <row r="477" spans="2:76" x14ac:dyDescent="0.25">
      <c r="B477" s="102"/>
      <c r="G477" s="102"/>
      <c r="J477" s="102"/>
      <c r="M477" s="102"/>
      <c r="P477" s="102"/>
      <c r="S477" s="102"/>
      <c r="V477" s="102"/>
      <c r="Y477" s="102"/>
      <c r="AB477" s="102"/>
      <c r="AE477" s="102"/>
      <c r="AH477" s="102"/>
      <c r="AK477" s="102"/>
      <c r="AN477" s="102"/>
      <c r="AQ477" s="102"/>
      <c r="AT477" s="102"/>
      <c r="AW477" s="102"/>
      <c r="AZ477" s="102"/>
      <c r="BC477" s="102"/>
      <c r="BF477" s="102"/>
      <c r="BI477" s="102"/>
      <c r="BL477" s="102"/>
      <c r="BO477" s="102"/>
      <c r="BR477" s="102"/>
      <c r="BU477" s="102"/>
      <c r="BX477" s="102"/>
    </row>
    <row r="478" spans="2:76" x14ac:dyDescent="0.25">
      <c r="B478" s="102"/>
      <c r="G478" s="102"/>
      <c r="J478" s="102"/>
      <c r="M478" s="102"/>
      <c r="P478" s="102"/>
      <c r="S478" s="102"/>
      <c r="V478" s="102"/>
      <c r="Y478" s="102"/>
      <c r="AB478" s="102"/>
      <c r="AE478" s="102"/>
      <c r="AH478" s="102"/>
      <c r="AK478" s="102"/>
      <c r="AN478" s="102"/>
      <c r="AQ478" s="102"/>
      <c r="AT478" s="102"/>
      <c r="AW478" s="102"/>
      <c r="AZ478" s="102"/>
      <c r="BC478" s="102"/>
      <c r="BF478" s="102"/>
      <c r="BI478" s="102"/>
      <c r="BL478" s="102"/>
      <c r="BO478" s="102"/>
      <c r="BR478" s="102"/>
      <c r="BU478" s="102"/>
      <c r="BX478" s="102"/>
    </row>
    <row r="479" spans="2:76" x14ac:dyDescent="0.25">
      <c r="B479" s="102"/>
      <c r="G479" s="102"/>
      <c r="J479" s="102"/>
      <c r="M479" s="102"/>
      <c r="P479" s="102"/>
      <c r="S479" s="102"/>
      <c r="V479" s="102"/>
      <c r="Y479" s="102"/>
      <c r="AB479" s="102"/>
      <c r="AE479" s="102"/>
      <c r="AH479" s="102"/>
      <c r="AK479" s="102"/>
      <c r="AN479" s="102"/>
      <c r="AQ479" s="102"/>
      <c r="AT479" s="102"/>
      <c r="AW479" s="102"/>
      <c r="AZ479" s="102"/>
      <c r="BC479" s="102"/>
      <c r="BF479" s="102"/>
      <c r="BI479" s="102"/>
      <c r="BL479" s="102"/>
      <c r="BO479" s="102"/>
      <c r="BR479" s="102"/>
      <c r="BU479" s="102"/>
      <c r="BX479" s="102"/>
    </row>
    <row r="480" spans="2:76" x14ac:dyDescent="0.25">
      <c r="B480" s="102"/>
      <c r="G480" s="102"/>
      <c r="J480" s="102"/>
      <c r="M480" s="102"/>
      <c r="P480" s="102"/>
      <c r="S480" s="102"/>
      <c r="V480" s="102"/>
      <c r="Y480" s="102"/>
      <c r="AB480" s="102"/>
      <c r="AE480" s="102"/>
      <c r="AH480" s="102"/>
      <c r="AK480" s="102"/>
      <c r="AN480" s="102"/>
      <c r="AQ480" s="102"/>
      <c r="AT480" s="102"/>
      <c r="AW480" s="102"/>
      <c r="AZ480" s="102"/>
      <c r="BC480" s="102"/>
      <c r="BF480" s="102"/>
      <c r="BI480" s="102"/>
      <c r="BL480" s="102"/>
      <c r="BO480" s="102"/>
      <c r="BR480" s="102"/>
      <c r="BU480" s="102"/>
      <c r="BX480" s="102"/>
    </row>
    <row r="481" spans="2:76" x14ac:dyDescent="0.25">
      <c r="B481" s="102"/>
      <c r="G481" s="102"/>
      <c r="J481" s="102"/>
      <c r="M481" s="102"/>
      <c r="P481" s="102"/>
      <c r="S481" s="102"/>
      <c r="V481" s="102"/>
      <c r="Y481" s="102"/>
      <c r="AB481" s="102"/>
      <c r="AE481" s="102"/>
      <c r="AH481" s="102"/>
      <c r="AK481" s="102"/>
      <c r="AN481" s="102"/>
      <c r="AQ481" s="102"/>
      <c r="AT481" s="102"/>
      <c r="AW481" s="102"/>
      <c r="AZ481" s="102"/>
      <c r="BC481" s="102"/>
      <c r="BF481" s="102"/>
      <c r="BI481" s="102"/>
      <c r="BL481" s="102"/>
      <c r="BO481" s="102"/>
      <c r="BR481" s="102"/>
      <c r="BU481" s="102"/>
      <c r="BX481" s="102"/>
    </row>
    <row r="482" spans="2:76" x14ac:dyDescent="0.25">
      <c r="B482" s="102"/>
      <c r="G482" s="102"/>
      <c r="J482" s="102"/>
      <c r="M482" s="102"/>
      <c r="P482" s="102"/>
      <c r="S482" s="102"/>
      <c r="V482" s="102"/>
      <c r="Y482" s="102"/>
      <c r="AB482" s="102"/>
      <c r="AE482" s="102"/>
      <c r="AH482" s="102"/>
      <c r="AK482" s="102"/>
      <c r="AN482" s="102"/>
      <c r="AQ482" s="102"/>
      <c r="AT482" s="102"/>
      <c r="AW482" s="102"/>
      <c r="AZ482" s="102"/>
      <c r="BC482" s="102"/>
      <c r="BF482" s="102"/>
      <c r="BI482" s="102"/>
      <c r="BL482" s="102"/>
      <c r="BO482" s="102"/>
      <c r="BR482" s="102"/>
      <c r="BU482" s="102"/>
      <c r="BX482" s="102"/>
    </row>
    <row r="483" spans="2:76" x14ac:dyDescent="0.25">
      <c r="B483" s="102"/>
      <c r="G483" s="102"/>
      <c r="J483" s="102"/>
      <c r="M483" s="102"/>
      <c r="P483" s="102"/>
      <c r="S483" s="102"/>
      <c r="V483" s="102"/>
      <c r="Y483" s="102"/>
      <c r="AB483" s="102"/>
      <c r="AE483" s="102"/>
      <c r="AH483" s="102"/>
      <c r="AK483" s="102"/>
      <c r="AN483" s="102"/>
      <c r="AQ483" s="102"/>
      <c r="AT483" s="102"/>
      <c r="AW483" s="102"/>
      <c r="AZ483" s="102"/>
      <c r="BC483" s="102"/>
      <c r="BF483" s="102"/>
      <c r="BI483" s="102"/>
      <c r="BL483" s="102"/>
      <c r="BO483" s="102"/>
      <c r="BR483" s="102"/>
      <c r="BU483" s="102"/>
      <c r="BX483" s="102"/>
    </row>
    <row r="484" spans="2:76" x14ac:dyDescent="0.25">
      <c r="B484" s="102"/>
      <c r="G484" s="102"/>
      <c r="J484" s="102"/>
      <c r="M484" s="102"/>
      <c r="P484" s="102"/>
      <c r="S484" s="102"/>
      <c r="V484" s="102"/>
      <c r="Y484" s="102"/>
      <c r="AB484" s="102"/>
      <c r="AE484" s="102"/>
      <c r="AH484" s="102"/>
      <c r="AK484" s="102"/>
      <c r="AN484" s="102"/>
      <c r="AQ484" s="102"/>
      <c r="AT484" s="102"/>
      <c r="AW484" s="102"/>
      <c r="AZ484" s="102"/>
      <c r="BC484" s="102"/>
      <c r="BF484" s="102"/>
      <c r="BI484" s="102"/>
      <c r="BL484" s="102"/>
      <c r="BO484" s="102"/>
      <c r="BR484" s="102"/>
      <c r="BU484" s="102"/>
      <c r="BX484" s="102"/>
    </row>
  </sheetData>
  <mergeCells count="15">
    <mergeCell ref="A57:A58"/>
    <mergeCell ref="A74:A77"/>
    <mergeCell ref="A78:A79"/>
    <mergeCell ref="A59:A60"/>
    <mergeCell ref="A61:A63"/>
    <mergeCell ref="A64:A66"/>
    <mergeCell ref="A67:A71"/>
    <mergeCell ref="A72:A73"/>
    <mergeCell ref="A36:A38"/>
    <mergeCell ref="A45:A49"/>
    <mergeCell ref="A50:A51"/>
    <mergeCell ref="A52:A54"/>
    <mergeCell ref="A55:A56"/>
    <mergeCell ref="A39:A40"/>
    <mergeCell ref="A42:A4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66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9.140625" defaultRowHeight="15" x14ac:dyDescent="0.25"/>
  <cols>
    <col min="1" max="1" width="13.85546875" style="102" bestFit="1" customWidth="1"/>
    <col min="2" max="2" width="13.85546875" style="103" bestFit="1" customWidth="1"/>
    <col min="3" max="3" width="45.7109375" style="102" customWidth="1"/>
    <col min="4" max="4" width="17.28515625" style="102" bestFit="1" customWidth="1"/>
    <col min="5" max="5" width="15.5703125" style="102" customWidth="1"/>
    <col min="6" max="7" width="13.42578125" style="104" customWidth="1"/>
    <col min="8" max="8" width="17.28515625" style="102" customWidth="1"/>
    <col min="9" max="9" width="15.5703125" style="102" bestFit="1" customWidth="1"/>
    <col min="10" max="10" width="13.42578125" style="104" bestFit="1" customWidth="1"/>
    <col min="11" max="11" width="17.28515625" style="102" customWidth="1"/>
    <col min="12" max="12" width="15.5703125" style="102" bestFit="1" customWidth="1"/>
    <col min="13" max="13" width="13.42578125" style="104" bestFit="1" customWidth="1"/>
    <col min="14" max="14" width="17.28515625" style="102" customWidth="1"/>
    <col min="15" max="15" width="15.5703125" style="102" bestFit="1" customWidth="1"/>
    <col min="16" max="16" width="13.42578125" style="104" bestFit="1" customWidth="1"/>
    <col min="17" max="17" width="17.28515625" style="102" customWidth="1"/>
    <col min="18" max="18" width="15.5703125" style="102" bestFit="1" customWidth="1"/>
    <col min="19" max="19" width="13.42578125" style="104" bestFit="1" customWidth="1"/>
    <col min="20" max="20" width="17.28515625" style="102" customWidth="1"/>
    <col min="21" max="21" width="15.5703125" style="102" bestFit="1" customWidth="1"/>
    <col min="22" max="22" width="13.42578125" style="104" bestFit="1" customWidth="1"/>
    <col min="23" max="23" width="17.28515625" style="102" customWidth="1"/>
    <col min="24" max="24" width="15.5703125" style="102" bestFit="1" customWidth="1"/>
    <col min="25" max="25" width="13.42578125" style="104" bestFit="1" customWidth="1"/>
    <col min="26" max="26" width="17.28515625" style="102" customWidth="1"/>
    <col min="27" max="27" width="15.5703125" style="102" bestFit="1" customWidth="1"/>
    <col min="28" max="28" width="13.42578125" style="104" bestFit="1" customWidth="1"/>
    <col min="29" max="29" width="17.28515625" style="102" customWidth="1"/>
    <col min="30" max="30" width="15.5703125" style="102" bestFit="1" customWidth="1"/>
    <col min="31" max="31" width="13.42578125" style="104" bestFit="1" customWidth="1"/>
    <col min="32" max="32" width="17.28515625" style="102" customWidth="1"/>
    <col min="33" max="33" width="15.5703125" style="102" bestFit="1" customWidth="1"/>
    <col min="34" max="34" width="13.42578125" style="104" bestFit="1" customWidth="1"/>
    <col min="35" max="35" width="17.28515625" style="102" customWidth="1"/>
    <col min="36" max="36" width="15.5703125" style="102" bestFit="1" customWidth="1"/>
    <col min="37" max="37" width="13.42578125" style="104" bestFit="1" customWidth="1"/>
    <col min="38" max="38" width="17.28515625" style="102" customWidth="1"/>
    <col min="39" max="39" width="15.5703125" style="102" bestFit="1" customWidth="1"/>
    <col min="40" max="40" width="13.42578125" style="104" bestFit="1" customWidth="1"/>
    <col min="41" max="41" width="17.28515625" style="102" customWidth="1"/>
    <col min="42" max="42" width="15.5703125" style="102" bestFit="1" customWidth="1"/>
    <col min="43" max="43" width="13.42578125" style="104" bestFit="1" customWidth="1"/>
    <col min="44" max="44" width="17.28515625" style="102" customWidth="1"/>
    <col min="45" max="45" width="15.5703125" style="102" bestFit="1" customWidth="1"/>
    <col min="46" max="46" width="13.42578125" style="104" bestFit="1" customWidth="1"/>
    <col min="47" max="47" width="17.28515625" style="102" customWidth="1"/>
    <col min="48" max="48" width="15.5703125" style="102" bestFit="1" customWidth="1"/>
    <col min="49" max="49" width="13.42578125" style="104" bestFit="1" customWidth="1"/>
    <col min="50" max="50" width="17.28515625" style="102" customWidth="1"/>
    <col min="51" max="51" width="15.5703125" style="102" bestFit="1" customWidth="1"/>
    <col min="52" max="52" width="13.42578125" style="104" bestFit="1" customWidth="1"/>
    <col min="53" max="53" width="17.28515625" style="102" customWidth="1"/>
    <col min="54" max="54" width="15.5703125" style="102" bestFit="1" customWidth="1"/>
    <col min="55" max="55" width="13.42578125" style="104" bestFit="1" customWidth="1"/>
    <col min="56" max="56" width="17.28515625" style="102" customWidth="1"/>
    <col min="57" max="57" width="15.5703125" style="102" bestFit="1" customWidth="1"/>
    <col min="58" max="58" width="13.42578125" style="104" bestFit="1" customWidth="1"/>
    <col min="59" max="59" width="17.28515625" style="102" customWidth="1"/>
    <col min="60" max="60" width="15.5703125" style="102" bestFit="1" customWidth="1"/>
    <col min="61" max="61" width="13.42578125" style="104" bestFit="1" customWidth="1"/>
    <col min="62" max="62" width="17.28515625" style="102" customWidth="1"/>
    <col min="63" max="63" width="15.5703125" style="102" bestFit="1" customWidth="1"/>
    <col min="64" max="64" width="13.42578125" style="104" bestFit="1" customWidth="1"/>
    <col min="65" max="66" width="17.28515625" style="102" customWidth="1"/>
    <col min="67" max="67" width="15.5703125" style="102" bestFit="1" customWidth="1"/>
    <col min="68" max="68" width="13.42578125" style="104" bestFit="1" customWidth="1"/>
    <col min="69" max="69" width="17.28515625" style="102" customWidth="1"/>
    <col min="70" max="70" width="15.5703125" style="102" bestFit="1" customWidth="1"/>
    <col min="71" max="71" width="13.42578125" style="104" bestFit="1" customWidth="1"/>
    <col min="72" max="74" width="17.28515625" style="102" customWidth="1"/>
    <col min="75" max="75" width="15.5703125" style="102" bestFit="1" customWidth="1"/>
    <col min="76" max="76" width="13.42578125" style="102" bestFit="1" customWidth="1"/>
    <col min="77" max="16384" width="9.140625" style="102"/>
  </cols>
  <sheetData>
    <row r="1" spans="1:76" s="100" customFormat="1" ht="15.75" thickBot="1" x14ac:dyDescent="0.3">
      <c r="A1" s="6" t="s">
        <v>93</v>
      </c>
      <c r="B1" s="17" t="s">
        <v>0</v>
      </c>
      <c r="C1" s="6" t="s">
        <v>2</v>
      </c>
      <c r="D1" s="6" t="s">
        <v>4</v>
      </c>
      <c r="E1" s="6" t="s">
        <v>6</v>
      </c>
      <c r="F1" s="7" t="s">
        <v>162</v>
      </c>
      <c r="G1" s="7" t="s">
        <v>163</v>
      </c>
      <c r="H1" s="6" t="s">
        <v>8</v>
      </c>
      <c r="I1" s="6" t="s">
        <v>18</v>
      </c>
      <c r="J1" s="7" t="s">
        <v>9</v>
      </c>
      <c r="K1" s="6" t="s">
        <v>8</v>
      </c>
      <c r="L1" s="6" t="s">
        <v>18</v>
      </c>
      <c r="M1" s="7" t="s">
        <v>9</v>
      </c>
      <c r="N1" s="6" t="s">
        <v>8</v>
      </c>
      <c r="O1" s="6" t="s">
        <v>18</v>
      </c>
      <c r="P1" s="7" t="s">
        <v>9</v>
      </c>
      <c r="Q1" s="6" t="s">
        <v>8</v>
      </c>
      <c r="R1" s="6" t="s">
        <v>18</v>
      </c>
      <c r="S1" s="7" t="s">
        <v>9</v>
      </c>
      <c r="T1" s="6" t="s">
        <v>8</v>
      </c>
      <c r="U1" s="6" t="s">
        <v>18</v>
      </c>
      <c r="V1" s="7" t="s">
        <v>9</v>
      </c>
      <c r="W1" s="6" t="s">
        <v>8</v>
      </c>
      <c r="X1" s="6" t="s">
        <v>18</v>
      </c>
      <c r="Y1" s="7" t="s">
        <v>9</v>
      </c>
      <c r="Z1" s="6" t="s">
        <v>8</v>
      </c>
      <c r="AA1" s="6" t="s">
        <v>18</v>
      </c>
      <c r="AB1" s="7" t="s">
        <v>9</v>
      </c>
      <c r="AC1" s="6" t="s">
        <v>8</v>
      </c>
      <c r="AD1" s="6" t="s">
        <v>18</v>
      </c>
      <c r="AE1" s="7" t="s">
        <v>9</v>
      </c>
      <c r="AF1" s="6" t="s">
        <v>8</v>
      </c>
      <c r="AG1" s="6" t="s">
        <v>18</v>
      </c>
      <c r="AH1" s="7" t="s">
        <v>9</v>
      </c>
      <c r="AI1" s="6" t="s">
        <v>8</v>
      </c>
      <c r="AJ1" s="6" t="s">
        <v>18</v>
      </c>
      <c r="AK1" s="7" t="s">
        <v>9</v>
      </c>
      <c r="AL1" s="6" t="s">
        <v>8</v>
      </c>
      <c r="AM1" s="6" t="s">
        <v>18</v>
      </c>
      <c r="AN1" s="7" t="s">
        <v>9</v>
      </c>
      <c r="AO1" s="6" t="s">
        <v>8</v>
      </c>
      <c r="AP1" s="6" t="s">
        <v>18</v>
      </c>
      <c r="AQ1" s="7" t="s">
        <v>9</v>
      </c>
      <c r="AR1" s="6" t="s">
        <v>8</v>
      </c>
      <c r="AS1" s="6" t="s">
        <v>18</v>
      </c>
      <c r="AT1" s="7" t="s">
        <v>9</v>
      </c>
      <c r="AU1" s="6" t="s">
        <v>8</v>
      </c>
      <c r="AV1" s="6" t="s">
        <v>18</v>
      </c>
      <c r="AW1" s="7" t="s">
        <v>9</v>
      </c>
      <c r="AX1" s="6" t="s">
        <v>8</v>
      </c>
      <c r="AY1" s="6" t="s">
        <v>18</v>
      </c>
      <c r="AZ1" s="7" t="s">
        <v>9</v>
      </c>
      <c r="BA1" s="6" t="s">
        <v>8</v>
      </c>
      <c r="BB1" s="6" t="s">
        <v>18</v>
      </c>
      <c r="BC1" s="7" t="s">
        <v>9</v>
      </c>
      <c r="BD1" s="6" t="s">
        <v>8</v>
      </c>
      <c r="BE1" s="6" t="s">
        <v>18</v>
      </c>
      <c r="BF1" s="7" t="s">
        <v>9</v>
      </c>
      <c r="BG1" s="6" t="s">
        <v>8</v>
      </c>
      <c r="BH1" s="6" t="s">
        <v>18</v>
      </c>
      <c r="BI1" s="7" t="s">
        <v>9</v>
      </c>
      <c r="BJ1" s="6" t="s">
        <v>8</v>
      </c>
      <c r="BK1" s="6" t="s">
        <v>18</v>
      </c>
      <c r="BL1" s="7" t="s">
        <v>9</v>
      </c>
      <c r="BM1" s="6" t="s">
        <v>8</v>
      </c>
      <c r="BN1" s="6" t="s">
        <v>18</v>
      </c>
      <c r="BO1" s="7" t="s">
        <v>9</v>
      </c>
      <c r="BP1" s="6" t="s">
        <v>8</v>
      </c>
      <c r="BQ1" s="6" t="s">
        <v>18</v>
      </c>
      <c r="BR1" s="7" t="s">
        <v>9</v>
      </c>
      <c r="BS1" s="6" t="s">
        <v>8</v>
      </c>
      <c r="BT1" s="6" t="s">
        <v>18</v>
      </c>
      <c r="BU1" s="6" t="s">
        <v>9</v>
      </c>
      <c r="BV1" s="102"/>
      <c r="BW1" s="102"/>
      <c r="BX1" s="102"/>
    </row>
    <row r="2" spans="1:76" s="100" customFormat="1" ht="45" x14ac:dyDescent="0.25">
      <c r="A2" s="263" t="s">
        <v>1236</v>
      </c>
      <c r="B2" s="47" t="s">
        <v>210</v>
      </c>
      <c r="C2" s="48" t="s">
        <v>207</v>
      </c>
      <c r="D2" s="48" t="s">
        <v>56</v>
      </c>
      <c r="E2" s="48" t="s">
        <v>90</v>
      </c>
      <c r="F2" s="49">
        <v>8634</v>
      </c>
      <c r="G2" s="142"/>
      <c r="H2" s="140"/>
      <c r="I2" s="140"/>
      <c r="J2" s="142"/>
      <c r="K2" s="140"/>
      <c r="L2" s="140"/>
      <c r="M2" s="262"/>
      <c r="N2" s="261"/>
      <c r="O2" s="261"/>
      <c r="P2" s="262"/>
      <c r="Q2" s="261"/>
      <c r="R2" s="261"/>
      <c r="S2" s="262"/>
      <c r="T2" s="261"/>
      <c r="U2" s="261"/>
      <c r="V2" s="262"/>
      <c r="W2" s="261"/>
      <c r="X2" s="261"/>
      <c r="Y2" s="262"/>
      <c r="Z2" s="261"/>
      <c r="AA2" s="261"/>
      <c r="AB2" s="262"/>
      <c r="AC2" s="261"/>
      <c r="AD2" s="261"/>
      <c r="AE2" s="262"/>
      <c r="AF2" s="261"/>
      <c r="AG2" s="261"/>
      <c r="AH2" s="262"/>
      <c r="AI2" s="261"/>
      <c r="AJ2" s="261"/>
      <c r="AK2" s="262"/>
      <c r="AL2" s="261"/>
      <c r="AM2" s="261"/>
      <c r="AN2" s="262"/>
      <c r="AO2" s="261"/>
      <c r="AP2" s="261"/>
      <c r="AQ2" s="262"/>
      <c r="AR2" s="261"/>
      <c r="AS2" s="261"/>
      <c r="AT2" s="262"/>
      <c r="AU2" s="261"/>
      <c r="AV2" s="261"/>
      <c r="AW2" s="262"/>
      <c r="AX2" s="261"/>
      <c r="AY2" s="261"/>
      <c r="AZ2" s="262"/>
      <c r="BA2" s="261"/>
      <c r="BB2" s="261"/>
      <c r="BC2" s="262"/>
      <c r="BD2" s="261"/>
      <c r="BE2" s="261"/>
      <c r="BF2" s="262"/>
      <c r="BG2" s="261"/>
      <c r="BH2" s="261"/>
      <c r="BI2" s="262"/>
      <c r="BJ2" s="261"/>
      <c r="BK2" s="261"/>
      <c r="BL2" s="262"/>
      <c r="BM2" s="261"/>
      <c r="BN2" s="261"/>
      <c r="BO2" s="262"/>
      <c r="BP2" s="261"/>
      <c r="BQ2" s="261"/>
      <c r="BR2" s="262"/>
      <c r="BS2" s="261"/>
      <c r="BT2" s="261"/>
      <c r="BU2" s="261"/>
      <c r="BV2" s="102"/>
      <c r="BW2" s="102"/>
      <c r="BX2" s="102"/>
    </row>
    <row r="3" spans="1:76" customFormat="1" ht="60" x14ac:dyDescent="0.25">
      <c r="B3" s="18" t="s">
        <v>211</v>
      </c>
      <c r="C3" s="1" t="s">
        <v>208</v>
      </c>
      <c r="D3" s="1" t="s">
        <v>159</v>
      </c>
      <c r="E3" s="1" t="s">
        <v>31</v>
      </c>
      <c r="F3" s="2">
        <v>9727.4699999999993</v>
      </c>
      <c r="G3" s="2"/>
      <c r="H3" s="1" t="s">
        <v>153</v>
      </c>
      <c r="I3" s="1" t="s">
        <v>154</v>
      </c>
      <c r="J3" s="2"/>
      <c r="K3" s="1" t="s">
        <v>209</v>
      </c>
      <c r="L3" s="1" t="s">
        <v>31</v>
      </c>
    </row>
    <row r="4" spans="1:76" customFormat="1" ht="75.75" thickBot="1" x14ac:dyDescent="0.3">
      <c r="A4" s="264" t="s">
        <v>1235</v>
      </c>
      <c r="B4" s="23" t="s">
        <v>1218</v>
      </c>
      <c r="C4" s="24" t="s">
        <v>225</v>
      </c>
      <c r="D4" s="24" t="s">
        <v>153</v>
      </c>
      <c r="E4" s="24" t="s">
        <v>154</v>
      </c>
      <c r="F4" s="25">
        <v>198077</v>
      </c>
      <c r="G4" s="25"/>
      <c r="H4" s="24" t="s">
        <v>97</v>
      </c>
      <c r="I4" s="24" t="s">
        <v>21</v>
      </c>
      <c r="J4" s="25">
        <v>81598</v>
      </c>
      <c r="K4" s="24" t="s">
        <v>258</v>
      </c>
      <c r="L4" s="1" t="s">
        <v>61</v>
      </c>
      <c r="M4" s="25"/>
      <c r="N4" s="24" t="s">
        <v>168</v>
      </c>
      <c r="O4" s="24" t="s">
        <v>1214</v>
      </c>
    </row>
    <row r="5" spans="1:76" customFormat="1" x14ac:dyDescent="0.25"/>
    <row r="6" spans="1:76" customFormat="1" x14ac:dyDescent="0.25"/>
    <row r="7" spans="1:76" customFormat="1" x14ac:dyDescent="0.25"/>
    <row r="8" spans="1:76" customFormat="1" x14ac:dyDescent="0.25"/>
    <row r="9" spans="1:76" customFormat="1" x14ac:dyDescent="0.25"/>
    <row r="10" spans="1:76" customFormat="1" x14ac:dyDescent="0.25"/>
    <row r="11" spans="1:76" customFormat="1" x14ac:dyDescent="0.25"/>
    <row r="12" spans="1:76" customFormat="1" x14ac:dyDescent="0.25"/>
    <row r="13" spans="1:76" customFormat="1" x14ac:dyDescent="0.25"/>
    <row r="14" spans="1:76" customFormat="1" x14ac:dyDescent="0.25"/>
    <row r="15" spans="1:76" customFormat="1" x14ac:dyDescent="0.25"/>
    <row r="16" spans="1:7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ht="25.5" customHeight="1" x14ac:dyDescent="0.25"/>
    <row r="67" customFormat="1" ht="25.5" customHeight="1" x14ac:dyDescent="0.25"/>
    <row r="68" customFormat="1" ht="25.5" customHeight="1" x14ac:dyDescent="0.25"/>
    <row r="69" customFormat="1" ht="25.5" customHeight="1" x14ac:dyDescent="0.25"/>
    <row r="70" customFormat="1" ht="25.5" customHeight="1" x14ac:dyDescent="0.25"/>
    <row r="71" customFormat="1" ht="25.5" customHeight="1" x14ac:dyDescent="0.25"/>
    <row r="72" customFormat="1" ht="25.5" customHeight="1" x14ac:dyDescent="0.25"/>
    <row r="73" customFormat="1" ht="25.5" customHeight="1" x14ac:dyDescent="0.25"/>
    <row r="74" customFormat="1" ht="25.5" customHeight="1" x14ac:dyDescent="0.25"/>
    <row r="75" customFormat="1" ht="25.5" customHeight="1" x14ac:dyDescent="0.25"/>
    <row r="76" customFormat="1" x14ac:dyDescent="0.25"/>
    <row r="77" customFormat="1" ht="25.5" customHeight="1" x14ac:dyDescent="0.25"/>
    <row r="78" customFormat="1" ht="25.5" customHeight="1" x14ac:dyDescent="0.25"/>
    <row r="79" customFormat="1" ht="25.5" customHeight="1" x14ac:dyDescent="0.25"/>
    <row r="80" customFormat="1" ht="25.5" customHeigh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spans="7:71" customFormat="1" x14ac:dyDescent="0.25"/>
    <row r="258" spans="7:71" customFormat="1" x14ac:dyDescent="0.25"/>
    <row r="259" spans="7:71" customFormat="1" x14ac:dyDescent="0.25"/>
    <row r="260" spans="7:71" customFormat="1" x14ac:dyDescent="0.25"/>
    <row r="261" spans="7:71" customFormat="1" x14ac:dyDescent="0.25"/>
    <row r="262" spans="7:71" customFormat="1" x14ac:dyDescent="0.25"/>
    <row r="263" spans="7:71" customFormat="1" x14ac:dyDescent="0.25"/>
    <row r="264" spans="7:71" x14ac:dyDescent="0.25">
      <c r="G264" s="102"/>
      <c r="J264" s="102"/>
      <c r="M264" s="102"/>
      <c r="P264" s="102"/>
      <c r="S264" s="102"/>
      <c r="V264" s="102"/>
      <c r="Y264" s="102"/>
      <c r="AB264" s="102"/>
      <c r="AE264" s="102"/>
      <c r="AH264" s="102"/>
      <c r="AK264" s="102"/>
      <c r="AN264" s="102"/>
      <c r="AQ264" s="102"/>
      <c r="AT264" s="102"/>
      <c r="AW264" s="102"/>
      <c r="AZ264" s="102"/>
      <c r="BC264" s="102"/>
      <c r="BF264" s="102"/>
      <c r="BI264" s="102"/>
      <c r="BL264" s="102"/>
      <c r="BP264" s="102"/>
      <c r="BS264" s="102"/>
    </row>
    <row r="265" spans="7:71" x14ac:dyDescent="0.25">
      <c r="G265" s="102"/>
      <c r="J265" s="102"/>
      <c r="M265" s="102"/>
      <c r="P265" s="102"/>
      <c r="S265" s="102"/>
      <c r="V265" s="102"/>
      <c r="Y265" s="102"/>
      <c r="AB265" s="102"/>
      <c r="AE265" s="102"/>
      <c r="AH265" s="102"/>
      <c r="AK265" s="102"/>
      <c r="AN265" s="102"/>
      <c r="AQ265" s="102"/>
      <c r="AT265" s="102"/>
      <c r="AW265" s="102"/>
      <c r="AZ265" s="102"/>
      <c r="BC265" s="102"/>
      <c r="BF265" s="102"/>
      <c r="BI265" s="102"/>
      <c r="BL265" s="102"/>
      <c r="BP265" s="102"/>
      <c r="BS265" s="102"/>
    </row>
    <row r="266" spans="7:71" x14ac:dyDescent="0.25">
      <c r="G266" s="102"/>
      <c r="J266" s="102"/>
      <c r="M266" s="102"/>
      <c r="P266" s="102"/>
      <c r="S266" s="102"/>
      <c r="V266" s="102"/>
      <c r="Y266" s="102"/>
      <c r="AB266" s="102"/>
      <c r="AE266" s="102"/>
      <c r="AH266" s="102"/>
      <c r="AK266" s="102"/>
      <c r="AN266" s="102"/>
      <c r="AQ266" s="102"/>
      <c r="AT266" s="102"/>
      <c r="AW266" s="102"/>
      <c r="AZ266" s="102"/>
      <c r="BC266" s="102"/>
      <c r="BF266" s="102"/>
      <c r="BI266" s="102"/>
      <c r="BL266" s="102"/>
      <c r="BP266" s="102"/>
      <c r="BS266" s="102"/>
    </row>
    <row r="267" spans="7:71" x14ac:dyDescent="0.25">
      <c r="G267" s="102"/>
      <c r="J267" s="102"/>
      <c r="M267" s="102"/>
      <c r="P267" s="102"/>
      <c r="S267" s="102"/>
      <c r="V267" s="102"/>
      <c r="Y267" s="102"/>
      <c r="AB267" s="102"/>
      <c r="AE267" s="102"/>
      <c r="AH267" s="102"/>
      <c r="AK267" s="102"/>
      <c r="AN267" s="102"/>
      <c r="AQ267" s="102"/>
      <c r="AT267" s="102"/>
      <c r="AW267" s="102"/>
      <c r="AZ267" s="102"/>
      <c r="BC267" s="102"/>
      <c r="BF267" s="102"/>
      <c r="BI267" s="102"/>
      <c r="BL267" s="102"/>
      <c r="BP267" s="102"/>
      <c r="BS267" s="102"/>
    </row>
    <row r="268" spans="7:71" x14ac:dyDescent="0.25">
      <c r="G268" s="102"/>
      <c r="J268" s="102"/>
      <c r="M268" s="102"/>
      <c r="P268" s="102"/>
      <c r="S268" s="102"/>
      <c r="V268" s="102"/>
      <c r="Y268" s="102"/>
      <c r="AB268" s="102"/>
      <c r="AE268" s="102"/>
      <c r="AH268" s="102"/>
      <c r="AK268" s="102"/>
      <c r="AN268" s="102"/>
      <c r="AQ268" s="102"/>
      <c r="AT268" s="102"/>
      <c r="AW268" s="102"/>
      <c r="AZ268" s="102"/>
      <c r="BC268" s="102"/>
      <c r="BF268" s="102"/>
      <c r="BI268" s="102"/>
      <c r="BL268" s="102"/>
      <c r="BP268" s="102"/>
      <c r="BS268" s="102"/>
    </row>
    <row r="269" spans="7:71" x14ac:dyDescent="0.25">
      <c r="G269" s="102"/>
      <c r="J269" s="102"/>
      <c r="M269" s="102"/>
      <c r="P269" s="102"/>
      <c r="S269" s="102"/>
      <c r="V269" s="102"/>
      <c r="Y269" s="102"/>
      <c r="AB269" s="102"/>
      <c r="AE269" s="102"/>
      <c r="AH269" s="102"/>
      <c r="AK269" s="102"/>
      <c r="AN269" s="102"/>
      <c r="AQ269" s="102"/>
      <c r="AT269" s="102"/>
      <c r="AW269" s="102"/>
      <c r="AZ269" s="102"/>
      <c r="BC269" s="102"/>
      <c r="BF269" s="102"/>
      <c r="BI269" s="102"/>
      <c r="BL269" s="102"/>
      <c r="BP269" s="102"/>
      <c r="BS269" s="102"/>
    </row>
    <row r="270" spans="7:71" x14ac:dyDescent="0.25">
      <c r="G270" s="102"/>
      <c r="J270" s="102"/>
      <c r="M270" s="102"/>
      <c r="P270" s="102"/>
      <c r="S270" s="102"/>
      <c r="V270" s="102"/>
      <c r="Y270" s="102"/>
      <c r="AB270" s="102"/>
      <c r="AE270" s="102"/>
      <c r="AH270" s="102"/>
      <c r="AK270" s="102"/>
      <c r="AN270" s="102"/>
      <c r="AQ270" s="102"/>
      <c r="AT270" s="102"/>
      <c r="AW270" s="102"/>
      <c r="AZ270" s="102"/>
      <c r="BC270" s="102"/>
      <c r="BF270" s="102"/>
      <c r="BI270" s="102"/>
      <c r="BL270" s="102"/>
      <c r="BP270" s="102"/>
      <c r="BS270" s="102"/>
    </row>
    <row r="271" spans="7:71" x14ac:dyDescent="0.25">
      <c r="G271" s="102"/>
      <c r="J271" s="102"/>
      <c r="M271" s="102"/>
      <c r="P271" s="102"/>
      <c r="S271" s="102"/>
      <c r="V271" s="102"/>
      <c r="Y271" s="102"/>
      <c r="AB271" s="102"/>
      <c r="AE271" s="102"/>
      <c r="AH271" s="102"/>
      <c r="AK271" s="102"/>
      <c r="AN271" s="102"/>
      <c r="AQ271" s="102"/>
      <c r="AT271" s="102"/>
      <c r="AW271" s="102"/>
      <c r="AZ271" s="102"/>
      <c r="BC271" s="102"/>
      <c r="BF271" s="102"/>
      <c r="BI271" s="102"/>
      <c r="BL271" s="102"/>
      <c r="BP271" s="102"/>
      <c r="BS271" s="102"/>
    </row>
    <row r="272" spans="7:71" x14ac:dyDescent="0.25">
      <c r="G272" s="102"/>
      <c r="J272" s="102"/>
      <c r="M272" s="102"/>
      <c r="P272" s="102"/>
      <c r="S272" s="102"/>
      <c r="V272" s="102"/>
      <c r="Y272" s="102"/>
      <c r="AB272" s="102"/>
      <c r="AE272" s="102"/>
      <c r="AH272" s="102"/>
      <c r="AK272" s="102"/>
      <c r="AN272" s="102"/>
      <c r="AQ272" s="102"/>
      <c r="AT272" s="102"/>
      <c r="AW272" s="102"/>
      <c r="AZ272" s="102"/>
      <c r="BC272" s="102"/>
      <c r="BF272" s="102"/>
      <c r="BI272" s="102"/>
      <c r="BL272" s="102"/>
      <c r="BP272" s="102"/>
      <c r="BS272" s="102"/>
    </row>
    <row r="273" spans="7:71" x14ac:dyDescent="0.25">
      <c r="G273" s="102"/>
      <c r="J273" s="102"/>
      <c r="M273" s="102"/>
      <c r="P273" s="102"/>
      <c r="S273" s="102"/>
      <c r="V273" s="102"/>
      <c r="Y273" s="102"/>
      <c r="AB273" s="102"/>
      <c r="AE273" s="102"/>
      <c r="AH273" s="102"/>
      <c r="AK273" s="102"/>
      <c r="AN273" s="102"/>
      <c r="AQ273" s="102"/>
      <c r="AT273" s="102"/>
      <c r="AW273" s="102"/>
      <c r="AZ273" s="102"/>
      <c r="BC273" s="102"/>
      <c r="BF273" s="102"/>
      <c r="BI273" s="102"/>
      <c r="BL273" s="102"/>
      <c r="BP273" s="102"/>
      <c r="BS273" s="102"/>
    </row>
    <row r="274" spans="7:71" x14ac:dyDescent="0.25">
      <c r="G274" s="102"/>
      <c r="J274" s="102"/>
      <c r="M274" s="102"/>
      <c r="P274" s="102"/>
      <c r="S274" s="102"/>
      <c r="V274" s="102"/>
      <c r="Y274" s="102"/>
      <c r="AB274" s="102"/>
      <c r="AE274" s="102"/>
      <c r="AH274" s="102"/>
      <c r="AK274" s="102"/>
      <c r="AN274" s="102"/>
      <c r="AQ274" s="102"/>
      <c r="AT274" s="102"/>
      <c r="AW274" s="102"/>
      <c r="AZ274" s="102"/>
      <c r="BC274" s="102"/>
      <c r="BF274" s="102"/>
      <c r="BI274" s="102"/>
      <c r="BL274" s="102"/>
      <c r="BP274" s="102"/>
      <c r="BS274" s="102"/>
    </row>
    <row r="275" spans="7:71" x14ac:dyDescent="0.25">
      <c r="G275" s="102"/>
      <c r="J275" s="102"/>
      <c r="M275" s="102"/>
      <c r="P275" s="102"/>
      <c r="S275" s="102"/>
      <c r="V275" s="102"/>
      <c r="Y275" s="102"/>
      <c r="AB275" s="102"/>
      <c r="AE275" s="102"/>
      <c r="AH275" s="102"/>
      <c r="AK275" s="102"/>
      <c r="AN275" s="102"/>
      <c r="AQ275" s="102"/>
      <c r="AT275" s="102"/>
      <c r="AW275" s="102"/>
      <c r="AZ275" s="102"/>
      <c r="BC275" s="102"/>
      <c r="BF275" s="102"/>
      <c r="BI275" s="102"/>
      <c r="BL275" s="102"/>
      <c r="BP275" s="102"/>
      <c r="BS275" s="102"/>
    </row>
    <row r="276" spans="7:71" x14ac:dyDescent="0.25">
      <c r="G276" s="102"/>
      <c r="J276" s="102"/>
      <c r="M276" s="102"/>
      <c r="P276" s="102"/>
      <c r="S276" s="102"/>
      <c r="V276" s="102"/>
      <c r="Y276" s="102"/>
      <c r="AB276" s="102"/>
      <c r="AE276" s="102"/>
      <c r="AH276" s="102"/>
      <c r="AK276" s="102"/>
      <c r="AN276" s="102"/>
      <c r="AQ276" s="102"/>
      <c r="AT276" s="102"/>
      <c r="AW276" s="102"/>
      <c r="AZ276" s="102"/>
      <c r="BC276" s="102"/>
      <c r="BF276" s="102"/>
      <c r="BI276" s="102"/>
      <c r="BL276" s="102"/>
      <c r="BP276" s="102"/>
      <c r="BS276" s="102"/>
    </row>
    <row r="277" spans="7:71" x14ac:dyDescent="0.25">
      <c r="G277" s="102"/>
      <c r="J277" s="102"/>
      <c r="M277" s="102"/>
      <c r="P277" s="102"/>
      <c r="S277" s="102"/>
      <c r="V277" s="102"/>
      <c r="Y277" s="102"/>
      <c r="AB277" s="102"/>
      <c r="AE277" s="102"/>
      <c r="AH277" s="102"/>
      <c r="AK277" s="102"/>
      <c r="AN277" s="102"/>
      <c r="AQ277" s="102"/>
      <c r="AT277" s="102"/>
      <c r="AW277" s="102"/>
      <c r="AZ277" s="102"/>
      <c r="BC277" s="102"/>
      <c r="BF277" s="102"/>
      <c r="BI277" s="102"/>
      <c r="BL277" s="102"/>
      <c r="BP277" s="102"/>
      <c r="BS277" s="102"/>
    </row>
    <row r="278" spans="7:71" x14ac:dyDescent="0.25">
      <c r="G278" s="102"/>
      <c r="J278" s="102"/>
      <c r="M278" s="102"/>
      <c r="P278" s="102"/>
      <c r="S278" s="102"/>
      <c r="V278" s="102"/>
      <c r="Y278" s="102"/>
      <c r="AB278" s="102"/>
      <c r="AE278" s="102"/>
      <c r="AH278" s="102"/>
      <c r="AK278" s="102"/>
      <c r="AN278" s="102"/>
      <c r="AQ278" s="102"/>
      <c r="AT278" s="102"/>
      <c r="AW278" s="102"/>
      <c r="AZ278" s="102"/>
      <c r="BC278" s="102"/>
      <c r="BF278" s="102"/>
      <c r="BI278" s="102"/>
      <c r="BL278" s="102"/>
      <c r="BP278" s="102"/>
      <c r="BS278" s="102"/>
    </row>
    <row r="279" spans="7:71" x14ac:dyDescent="0.25">
      <c r="G279" s="102"/>
      <c r="J279" s="102"/>
      <c r="M279" s="102"/>
      <c r="P279" s="102"/>
      <c r="S279" s="102"/>
      <c r="V279" s="102"/>
      <c r="Y279" s="102"/>
      <c r="AB279" s="102"/>
      <c r="AE279" s="102"/>
      <c r="AH279" s="102"/>
      <c r="AK279" s="102"/>
      <c r="AN279" s="102"/>
      <c r="AQ279" s="102"/>
      <c r="AT279" s="102"/>
      <c r="AW279" s="102"/>
      <c r="AZ279" s="102"/>
      <c r="BC279" s="102"/>
      <c r="BF279" s="102"/>
      <c r="BI279" s="102"/>
      <c r="BL279" s="102"/>
      <c r="BP279" s="102"/>
      <c r="BS279" s="102"/>
    </row>
    <row r="280" spans="7:71" x14ac:dyDescent="0.25">
      <c r="G280" s="102"/>
      <c r="J280" s="102"/>
      <c r="M280" s="102"/>
      <c r="P280" s="102"/>
      <c r="S280" s="102"/>
      <c r="V280" s="102"/>
      <c r="Y280" s="102"/>
      <c r="AB280" s="102"/>
      <c r="AE280" s="102"/>
      <c r="AH280" s="102"/>
      <c r="AK280" s="102"/>
      <c r="AN280" s="102"/>
      <c r="AQ280" s="102"/>
      <c r="AT280" s="102"/>
      <c r="AW280" s="102"/>
      <c r="AZ280" s="102"/>
      <c r="BC280" s="102"/>
      <c r="BF280" s="102"/>
      <c r="BI280" s="102"/>
      <c r="BL280" s="102"/>
      <c r="BP280" s="102"/>
      <c r="BS280" s="102"/>
    </row>
    <row r="281" spans="7:71" x14ac:dyDescent="0.25">
      <c r="G281" s="102"/>
      <c r="J281" s="102"/>
      <c r="M281" s="102"/>
      <c r="P281" s="102"/>
      <c r="S281" s="102"/>
      <c r="V281" s="102"/>
      <c r="Y281" s="102"/>
      <c r="AB281" s="102"/>
      <c r="AE281" s="102"/>
      <c r="AH281" s="102"/>
      <c r="AK281" s="102"/>
      <c r="AN281" s="102"/>
      <c r="AQ281" s="102"/>
      <c r="AT281" s="102"/>
      <c r="AW281" s="102"/>
      <c r="AZ281" s="102"/>
      <c r="BC281" s="102"/>
      <c r="BF281" s="102"/>
      <c r="BI281" s="102"/>
      <c r="BL281" s="102"/>
      <c r="BP281" s="102"/>
      <c r="BS281" s="102"/>
    </row>
    <row r="282" spans="7:71" x14ac:dyDescent="0.25">
      <c r="G282" s="102"/>
      <c r="J282" s="102"/>
      <c r="M282" s="102"/>
      <c r="P282" s="102"/>
      <c r="S282" s="102"/>
      <c r="V282" s="102"/>
      <c r="Y282" s="102"/>
      <c r="AB282" s="102"/>
      <c r="AE282" s="102"/>
      <c r="AH282" s="102"/>
      <c r="AK282" s="102"/>
      <c r="AN282" s="102"/>
      <c r="AQ282" s="102"/>
      <c r="AT282" s="102"/>
      <c r="AW282" s="102"/>
      <c r="AZ282" s="102"/>
      <c r="BC282" s="102"/>
      <c r="BF282" s="102"/>
      <c r="BI282" s="102"/>
      <c r="BL282" s="102"/>
      <c r="BP282" s="102"/>
      <c r="BS282" s="102"/>
    </row>
    <row r="283" spans="7:71" x14ac:dyDescent="0.25">
      <c r="G283" s="102"/>
      <c r="J283" s="102"/>
      <c r="M283" s="102"/>
      <c r="P283" s="102"/>
      <c r="S283" s="102"/>
      <c r="V283" s="102"/>
      <c r="Y283" s="102"/>
      <c r="AB283" s="102"/>
      <c r="AE283" s="102"/>
      <c r="AH283" s="102"/>
      <c r="AK283" s="102"/>
      <c r="AN283" s="102"/>
      <c r="AQ283" s="102"/>
      <c r="AT283" s="102"/>
      <c r="AW283" s="102"/>
      <c r="AZ283" s="102"/>
      <c r="BC283" s="102"/>
      <c r="BF283" s="102"/>
      <c r="BI283" s="102"/>
      <c r="BL283" s="102"/>
      <c r="BP283" s="102"/>
      <c r="BS283" s="102"/>
    </row>
    <row r="284" spans="7:71" x14ac:dyDescent="0.25">
      <c r="G284" s="102"/>
      <c r="J284" s="102"/>
      <c r="M284" s="102"/>
      <c r="P284" s="102"/>
      <c r="S284" s="102"/>
      <c r="V284" s="102"/>
      <c r="Y284" s="102"/>
      <c r="AB284" s="102"/>
      <c r="AE284" s="102"/>
      <c r="AH284" s="102"/>
      <c r="AK284" s="102"/>
      <c r="AN284" s="102"/>
      <c r="AQ284" s="102"/>
      <c r="AT284" s="102"/>
      <c r="AW284" s="102"/>
      <c r="AZ284" s="102"/>
      <c r="BC284" s="102"/>
      <c r="BF284" s="102"/>
      <c r="BI284" s="102"/>
      <c r="BL284" s="102"/>
      <c r="BP284" s="102"/>
      <c r="BS284" s="102"/>
    </row>
    <row r="285" spans="7:71" x14ac:dyDescent="0.25">
      <c r="G285" s="102"/>
      <c r="J285" s="102"/>
      <c r="M285" s="102"/>
      <c r="P285" s="102"/>
      <c r="S285" s="102"/>
      <c r="V285" s="102"/>
      <c r="Y285" s="102"/>
      <c r="AB285" s="102"/>
      <c r="AE285" s="102"/>
      <c r="AH285" s="102"/>
      <c r="AK285" s="102"/>
      <c r="AN285" s="102"/>
      <c r="AQ285" s="102"/>
      <c r="AT285" s="102"/>
      <c r="AW285" s="102"/>
      <c r="AZ285" s="102"/>
      <c r="BC285" s="102"/>
      <c r="BF285" s="102"/>
      <c r="BI285" s="102"/>
      <c r="BL285" s="102"/>
      <c r="BP285" s="102"/>
      <c r="BS285" s="102"/>
    </row>
    <row r="286" spans="7:71" x14ac:dyDescent="0.25">
      <c r="G286" s="102"/>
      <c r="J286" s="102"/>
      <c r="M286" s="102"/>
      <c r="P286" s="102"/>
      <c r="S286" s="102"/>
      <c r="V286" s="102"/>
      <c r="Y286" s="102"/>
      <c r="AB286" s="102"/>
      <c r="AE286" s="102"/>
      <c r="AH286" s="102"/>
      <c r="AK286" s="102"/>
      <c r="AN286" s="102"/>
      <c r="AQ286" s="102"/>
      <c r="AT286" s="102"/>
      <c r="AW286" s="102"/>
      <c r="AZ286" s="102"/>
      <c r="BC286" s="102"/>
      <c r="BF286" s="102"/>
      <c r="BI286" s="102"/>
      <c r="BL286" s="102"/>
      <c r="BP286" s="102"/>
      <c r="BS286" s="102"/>
    </row>
    <row r="287" spans="7:71" x14ac:dyDescent="0.25">
      <c r="G287" s="102"/>
      <c r="J287" s="102"/>
      <c r="M287" s="102"/>
      <c r="P287" s="102"/>
      <c r="S287" s="102"/>
      <c r="V287" s="102"/>
      <c r="Y287" s="102"/>
      <c r="AB287" s="102"/>
      <c r="AE287" s="102"/>
      <c r="AH287" s="102"/>
      <c r="AK287" s="102"/>
      <c r="AN287" s="102"/>
      <c r="AQ287" s="102"/>
      <c r="AT287" s="102"/>
      <c r="AW287" s="102"/>
      <c r="AZ287" s="102"/>
      <c r="BC287" s="102"/>
      <c r="BF287" s="102"/>
      <c r="BI287" s="102"/>
      <c r="BL287" s="102"/>
      <c r="BP287" s="102"/>
      <c r="BS287" s="102"/>
    </row>
    <row r="288" spans="7:71" x14ac:dyDescent="0.25">
      <c r="G288" s="102"/>
      <c r="J288" s="102"/>
      <c r="M288" s="102"/>
      <c r="P288" s="102"/>
      <c r="S288" s="102"/>
      <c r="V288" s="102"/>
      <c r="Y288" s="102"/>
      <c r="AB288" s="102"/>
      <c r="AE288" s="102"/>
      <c r="AH288" s="102"/>
      <c r="AK288" s="102"/>
      <c r="AN288" s="102"/>
      <c r="AQ288" s="102"/>
      <c r="AT288" s="102"/>
      <c r="AW288" s="102"/>
      <c r="AZ288" s="102"/>
      <c r="BC288" s="102"/>
      <c r="BF288" s="102"/>
      <c r="BI288" s="102"/>
      <c r="BL288" s="102"/>
      <c r="BP288" s="102"/>
      <c r="BS288" s="102"/>
    </row>
    <row r="289" spans="7:71" x14ac:dyDescent="0.25">
      <c r="G289" s="102"/>
      <c r="J289" s="102"/>
      <c r="M289" s="102"/>
      <c r="P289" s="102"/>
      <c r="S289" s="102"/>
      <c r="V289" s="102"/>
      <c r="Y289" s="102"/>
      <c r="AB289" s="102"/>
      <c r="AE289" s="102"/>
      <c r="AH289" s="102"/>
      <c r="AK289" s="102"/>
      <c r="AN289" s="102"/>
      <c r="AQ289" s="102"/>
      <c r="AT289" s="102"/>
      <c r="AW289" s="102"/>
      <c r="AZ289" s="102"/>
      <c r="BC289" s="102"/>
      <c r="BF289" s="102"/>
      <c r="BI289" s="102"/>
      <c r="BL289" s="102"/>
      <c r="BP289" s="102"/>
      <c r="BS289" s="102"/>
    </row>
    <row r="290" spans="7:71" x14ac:dyDescent="0.25">
      <c r="G290" s="102"/>
      <c r="J290" s="102"/>
      <c r="M290" s="102"/>
      <c r="P290" s="102"/>
      <c r="S290" s="102"/>
      <c r="V290" s="102"/>
      <c r="Y290" s="102"/>
      <c r="AB290" s="102"/>
      <c r="AE290" s="102"/>
      <c r="AH290" s="102"/>
      <c r="AK290" s="102"/>
      <c r="AN290" s="102"/>
      <c r="AQ290" s="102"/>
      <c r="AT290" s="102"/>
      <c r="AW290" s="102"/>
      <c r="AZ290" s="102"/>
      <c r="BC290" s="102"/>
      <c r="BF290" s="102"/>
      <c r="BI290" s="102"/>
      <c r="BL290" s="102"/>
      <c r="BP290" s="102"/>
      <c r="BS290" s="102"/>
    </row>
    <row r="291" spans="7:71" x14ac:dyDescent="0.25">
      <c r="G291" s="102"/>
      <c r="J291" s="102"/>
      <c r="M291" s="102"/>
      <c r="P291" s="102"/>
      <c r="S291" s="102"/>
      <c r="V291" s="102"/>
      <c r="Y291" s="102"/>
      <c r="AB291" s="102"/>
      <c r="AE291" s="102"/>
      <c r="AH291" s="102"/>
      <c r="AK291" s="102"/>
      <c r="AN291" s="102"/>
      <c r="AQ291" s="102"/>
      <c r="AT291" s="102"/>
      <c r="AW291" s="102"/>
      <c r="AZ291" s="102"/>
      <c r="BC291" s="102"/>
      <c r="BF291" s="102"/>
      <c r="BI291" s="102"/>
      <c r="BL291" s="102"/>
      <c r="BP291" s="102"/>
      <c r="BS291" s="102"/>
    </row>
    <row r="292" spans="7:71" x14ac:dyDescent="0.25">
      <c r="G292" s="102"/>
      <c r="J292" s="102"/>
      <c r="M292" s="102"/>
      <c r="P292" s="102"/>
      <c r="S292" s="102"/>
      <c r="V292" s="102"/>
      <c r="Y292" s="102"/>
      <c r="AB292" s="102"/>
      <c r="AE292" s="102"/>
      <c r="AH292" s="102"/>
      <c r="AK292" s="102"/>
      <c r="AN292" s="102"/>
      <c r="AQ292" s="102"/>
      <c r="AT292" s="102"/>
      <c r="AW292" s="102"/>
      <c r="AZ292" s="102"/>
      <c r="BC292" s="102"/>
      <c r="BF292" s="102"/>
      <c r="BI292" s="102"/>
      <c r="BL292" s="102"/>
      <c r="BP292" s="102"/>
      <c r="BS292" s="102"/>
    </row>
    <row r="293" spans="7:71" x14ac:dyDescent="0.25">
      <c r="G293" s="102"/>
      <c r="J293" s="102"/>
      <c r="M293" s="102"/>
      <c r="P293" s="102"/>
      <c r="S293" s="102"/>
      <c r="V293" s="102"/>
      <c r="Y293" s="102"/>
      <c r="AB293" s="102"/>
      <c r="AE293" s="102"/>
      <c r="AH293" s="102"/>
      <c r="AK293" s="102"/>
      <c r="AN293" s="102"/>
      <c r="AQ293" s="102"/>
      <c r="AT293" s="102"/>
      <c r="AW293" s="102"/>
      <c r="AZ293" s="102"/>
      <c r="BC293" s="102"/>
      <c r="BF293" s="102"/>
      <c r="BI293" s="102"/>
      <c r="BL293" s="102"/>
      <c r="BP293" s="102"/>
      <c r="BS293" s="102"/>
    </row>
    <row r="294" spans="7:71" x14ac:dyDescent="0.25">
      <c r="G294" s="102"/>
      <c r="J294" s="102"/>
      <c r="M294" s="102"/>
      <c r="P294" s="102"/>
      <c r="S294" s="102"/>
      <c r="V294" s="102"/>
      <c r="Y294" s="102"/>
      <c r="AB294" s="102"/>
      <c r="AE294" s="102"/>
      <c r="AH294" s="102"/>
      <c r="AK294" s="102"/>
      <c r="AN294" s="102"/>
      <c r="AQ294" s="102"/>
      <c r="AT294" s="102"/>
      <c r="AW294" s="102"/>
      <c r="AZ294" s="102"/>
      <c r="BC294" s="102"/>
      <c r="BF294" s="102"/>
      <c r="BI294" s="102"/>
      <c r="BL294" s="102"/>
      <c r="BP294" s="102"/>
      <c r="BS294" s="102"/>
    </row>
    <row r="295" spans="7:71" x14ac:dyDescent="0.25">
      <c r="G295" s="102"/>
      <c r="J295" s="102"/>
      <c r="M295" s="102"/>
      <c r="P295" s="102"/>
      <c r="S295" s="102"/>
      <c r="V295" s="102"/>
      <c r="Y295" s="102"/>
      <c r="AB295" s="102"/>
      <c r="AE295" s="102"/>
      <c r="AH295" s="102"/>
      <c r="AK295" s="102"/>
      <c r="AN295" s="102"/>
      <c r="AQ295" s="102"/>
      <c r="AT295" s="102"/>
      <c r="AW295" s="102"/>
      <c r="AZ295" s="102"/>
      <c r="BC295" s="102"/>
      <c r="BF295" s="102"/>
      <c r="BI295" s="102"/>
      <c r="BL295" s="102"/>
      <c r="BP295" s="102"/>
      <c r="BS295" s="102"/>
    </row>
    <row r="296" spans="7:71" x14ac:dyDescent="0.25">
      <c r="G296" s="102"/>
      <c r="J296" s="102"/>
      <c r="M296" s="102"/>
      <c r="P296" s="102"/>
      <c r="S296" s="102"/>
      <c r="V296" s="102"/>
      <c r="Y296" s="102"/>
      <c r="AB296" s="102"/>
      <c r="AE296" s="102"/>
      <c r="AH296" s="102"/>
      <c r="AK296" s="102"/>
      <c r="AN296" s="102"/>
      <c r="AQ296" s="102"/>
      <c r="AT296" s="102"/>
      <c r="AW296" s="102"/>
      <c r="AZ296" s="102"/>
      <c r="BC296" s="102"/>
      <c r="BF296" s="102"/>
      <c r="BI296" s="102"/>
      <c r="BL296" s="102"/>
      <c r="BP296" s="102"/>
      <c r="BS296" s="102"/>
    </row>
    <row r="297" spans="7:71" x14ac:dyDescent="0.25">
      <c r="G297" s="102"/>
      <c r="J297" s="102"/>
      <c r="M297" s="102"/>
      <c r="P297" s="102"/>
      <c r="S297" s="102"/>
      <c r="V297" s="102"/>
      <c r="Y297" s="102"/>
      <c r="AB297" s="102"/>
      <c r="AE297" s="102"/>
      <c r="AH297" s="102"/>
      <c r="AK297" s="102"/>
      <c r="AN297" s="102"/>
      <c r="AQ297" s="102"/>
      <c r="AT297" s="102"/>
      <c r="AW297" s="102"/>
      <c r="AZ297" s="102"/>
      <c r="BC297" s="102"/>
      <c r="BF297" s="102"/>
      <c r="BI297" s="102"/>
      <c r="BL297" s="102"/>
      <c r="BP297" s="102"/>
      <c r="BS297" s="102"/>
    </row>
    <row r="298" spans="7:71" x14ac:dyDescent="0.25">
      <c r="G298" s="102"/>
      <c r="J298" s="102"/>
      <c r="M298" s="102"/>
      <c r="P298" s="102"/>
      <c r="S298" s="102"/>
      <c r="V298" s="102"/>
      <c r="Y298" s="102"/>
      <c r="AB298" s="102"/>
      <c r="AE298" s="102"/>
      <c r="AH298" s="102"/>
      <c r="AK298" s="102"/>
      <c r="AN298" s="102"/>
      <c r="AQ298" s="102"/>
      <c r="AT298" s="102"/>
      <c r="AW298" s="102"/>
      <c r="AZ298" s="102"/>
      <c r="BC298" s="102"/>
      <c r="BF298" s="102"/>
      <c r="BI298" s="102"/>
      <c r="BL298" s="102"/>
      <c r="BP298" s="102"/>
      <c r="BS298" s="102"/>
    </row>
    <row r="299" spans="7:71" x14ac:dyDescent="0.25">
      <c r="G299" s="102"/>
      <c r="J299" s="102"/>
      <c r="M299" s="102"/>
      <c r="P299" s="102"/>
      <c r="S299" s="102"/>
      <c r="V299" s="102"/>
      <c r="Y299" s="102"/>
      <c r="AB299" s="102"/>
      <c r="AE299" s="102"/>
      <c r="AH299" s="102"/>
      <c r="AK299" s="102"/>
      <c r="AN299" s="102"/>
      <c r="AQ299" s="102"/>
      <c r="AT299" s="102"/>
      <c r="AW299" s="102"/>
      <c r="AZ299" s="102"/>
      <c r="BC299" s="102"/>
      <c r="BF299" s="102"/>
      <c r="BI299" s="102"/>
      <c r="BL299" s="102"/>
      <c r="BP299" s="102"/>
      <c r="BS299" s="102"/>
    </row>
    <row r="300" spans="7:71" x14ac:dyDescent="0.25">
      <c r="G300" s="102"/>
      <c r="J300" s="102"/>
      <c r="M300" s="102"/>
      <c r="P300" s="102"/>
      <c r="S300" s="102"/>
      <c r="V300" s="102"/>
      <c r="Y300" s="102"/>
      <c r="AB300" s="102"/>
      <c r="AE300" s="102"/>
      <c r="AH300" s="102"/>
      <c r="AK300" s="102"/>
      <c r="AN300" s="102"/>
      <c r="AQ300" s="102"/>
      <c r="AT300" s="102"/>
      <c r="AW300" s="102"/>
      <c r="AZ300" s="102"/>
      <c r="BC300" s="102"/>
      <c r="BF300" s="102"/>
      <c r="BI300" s="102"/>
      <c r="BL300" s="102"/>
      <c r="BP300" s="102"/>
      <c r="BS300" s="102"/>
    </row>
    <row r="301" spans="7:71" x14ac:dyDescent="0.25">
      <c r="G301" s="102"/>
      <c r="J301" s="102"/>
      <c r="M301" s="102"/>
      <c r="P301" s="102"/>
      <c r="S301" s="102"/>
      <c r="V301" s="102"/>
      <c r="Y301" s="102"/>
      <c r="AB301" s="102"/>
      <c r="AE301" s="102"/>
      <c r="AH301" s="102"/>
      <c r="AK301" s="102"/>
      <c r="AN301" s="102"/>
      <c r="AQ301" s="102"/>
      <c r="AT301" s="102"/>
      <c r="AW301" s="102"/>
      <c r="AZ301" s="102"/>
      <c r="BC301" s="102"/>
      <c r="BF301" s="102"/>
      <c r="BI301" s="102"/>
      <c r="BL301" s="102"/>
      <c r="BP301" s="102"/>
      <c r="BS301" s="102"/>
    </row>
    <row r="302" spans="7:71" x14ac:dyDescent="0.25">
      <c r="G302" s="102"/>
      <c r="J302" s="102"/>
      <c r="M302" s="102"/>
      <c r="P302" s="102"/>
      <c r="S302" s="102"/>
      <c r="V302" s="102"/>
      <c r="Y302" s="102"/>
      <c r="AB302" s="102"/>
      <c r="AE302" s="102"/>
      <c r="AH302" s="102"/>
      <c r="AK302" s="102"/>
      <c r="AN302" s="102"/>
      <c r="AQ302" s="102"/>
      <c r="AT302" s="102"/>
      <c r="AW302" s="102"/>
      <c r="AZ302" s="102"/>
      <c r="BC302" s="102"/>
      <c r="BF302" s="102"/>
      <c r="BI302" s="102"/>
      <c r="BL302" s="102"/>
      <c r="BP302" s="102"/>
      <c r="BS302" s="102"/>
    </row>
    <row r="303" spans="7:71" x14ac:dyDescent="0.25">
      <c r="G303" s="102"/>
      <c r="J303" s="102"/>
      <c r="M303" s="102"/>
      <c r="P303" s="102"/>
      <c r="S303" s="102"/>
      <c r="V303" s="102"/>
      <c r="Y303" s="102"/>
      <c r="AB303" s="102"/>
      <c r="AE303" s="102"/>
      <c r="AH303" s="102"/>
      <c r="AK303" s="102"/>
      <c r="AN303" s="102"/>
      <c r="AQ303" s="102"/>
      <c r="AT303" s="102"/>
      <c r="AW303" s="102"/>
      <c r="AZ303" s="102"/>
      <c r="BC303" s="102"/>
      <c r="BF303" s="102"/>
      <c r="BI303" s="102"/>
      <c r="BL303" s="102"/>
      <c r="BP303" s="102"/>
      <c r="BS303" s="102"/>
    </row>
    <row r="304" spans="7:71" x14ac:dyDescent="0.25">
      <c r="G304" s="102"/>
      <c r="J304" s="102"/>
      <c r="M304" s="102"/>
      <c r="P304" s="102"/>
      <c r="S304" s="102"/>
      <c r="V304" s="102"/>
      <c r="Y304" s="102"/>
      <c r="AB304" s="102"/>
      <c r="AE304" s="102"/>
      <c r="AH304" s="102"/>
      <c r="AK304" s="102"/>
      <c r="AN304" s="102"/>
      <c r="AQ304" s="102"/>
      <c r="AT304" s="102"/>
      <c r="AW304" s="102"/>
      <c r="AZ304" s="102"/>
      <c r="BC304" s="102"/>
      <c r="BF304" s="102"/>
      <c r="BI304" s="102"/>
      <c r="BL304" s="102"/>
      <c r="BP304" s="102"/>
      <c r="BS304" s="102"/>
    </row>
    <row r="305" spans="7:71" x14ac:dyDescent="0.25">
      <c r="G305" s="102"/>
      <c r="J305" s="102"/>
      <c r="M305" s="102"/>
      <c r="P305" s="102"/>
      <c r="S305" s="102"/>
      <c r="V305" s="102"/>
      <c r="Y305" s="102"/>
      <c r="AB305" s="102"/>
      <c r="AE305" s="102"/>
      <c r="AH305" s="102"/>
      <c r="AK305" s="102"/>
      <c r="AN305" s="102"/>
      <c r="AQ305" s="102"/>
      <c r="AT305" s="102"/>
      <c r="AW305" s="102"/>
      <c r="AZ305" s="102"/>
      <c r="BC305" s="102"/>
      <c r="BF305" s="102"/>
      <c r="BI305" s="102"/>
      <c r="BL305" s="102"/>
      <c r="BP305" s="102"/>
      <c r="BS305" s="102"/>
    </row>
    <row r="306" spans="7:71" x14ac:dyDescent="0.25">
      <c r="G306" s="102"/>
      <c r="J306" s="102"/>
      <c r="M306" s="102"/>
      <c r="P306" s="102"/>
      <c r="S306" s="102"/>
      <c r="V306" s="102"/>
      <c r="Y306" s="102"/>
      <c r="AB306" s="102"/>
      <c r="AE306" s="102"/>
      <c r="AH306" s="102"/>
      <c r="AK306" s="102"/>
      <c r="AN306" s="102"/>
      <c r="AQ306" s="102"/>
      <c r="AT306" s="102"/>
      <c r="AW306" s="102"/>
      <c r="AZ306" s="102"/>
      <c r="BC306" s="102"/>
      <c r="BF306" s="102"/>
      <c r="BI306" s="102"/>
      <c r="BL306" s="102"/>
      <c r="BP306" s="102"/>
      <c r="BS306" s="102"/>
    </row>
    <row r="307" spans="7:71" x14ac:dyDescent="0.25">
      <c r="G307" s="102"/>
      <c r="J307" s="102"/>
      <c r="M307" s="102"/>
      <c r="P307" s="102"/>
      <c r="S307" s="102"/>
      <c r="V307" s="102"/>
      <c r="Y307" s="102"/>
      <c r="AB307" s="102"/>
      <c r="AE307" s="102"/>
      <c r="AH307" s="102"/>
      <c r="AK307" s="102"/>
      <c r="AN307" s="102"/>
      <c r="AQ307" s="102"/>
      <c r="AT307" s="102"/>
      <c r="AW307" s="102"/>
      <c r="AZ307" s="102"/>
      <c r="BC307" s="102"/>
      <c r="BF307" s="102"/>
      <c r="BI307" s="102"/>
      <c r="BL307" s="102"/>
      <c r="BP307" s="102"/>
      <c r="BS307" s="102"/>
    </row>
    <row r="308" spans="7:71" x14ac:dyDescent="0.25">
      <c r="G308" s="102"/>
      <c r="J308" s="102"/>
      <c r="M308" s="102"/>
      <c r="P308" s="102"/>
      <c r="S308" s="102"/>
      <c r="V308" s="102"/>
      <c r="Y308" s="102"/>
      <c r="AB308" s="102"/>
      <c r="AE308" s="102"/>
      <c r="AH308" s="102"/>
      <c r="AK308" s="102"/>
      <c r="AN308" s="102"/>
      <c r="AQ308" s="102"/>
      <c r="AT308" s="102"/>
      <c r="AW308" s="102"/>
      <c r="AZ308" s="102"/>
      <c r="BC308" s="102"/>
      <c r="BF308" s="102"/>
      <c r="BI308" s="102"/>
      <c r="BL308" s="102"/>
      <c r="BP308" s="102"/>
      <c r="BS308" s="102"/>
    </row>
    <row r="309" spans="7:71" x14ac:dyDescent="0.25">
      <c r="G309" s="102"/>
      <c r="J309" s="102"/>
      <c r="M309" s="102"/>
      <c r="P309" s="102"/>
      <c r="S309" s="102"/>
      <c r="V309" s="102"/>
      <c r="Y309" s="102"/>
      <c r="AB309" s="102"/>
      <c r="AE309" s="102"/>
      <c r="AH309" s="102"/>
      <c r="AK309" s="102"/>
      <c r="AN309" s="102"/>
      <c r="AQ309" s="102"/>
      <c r="AT309" s="102"/>
      <c r="AW309" s="102"/>
      <c r="AZ309" s="102"/>
      <c r="BC309" s="102"/>
      <c r="BF309" s="102"/>
      <c r="BI309" s="102"/>
      <c r="BL309" s="102"/>
      <c r="BP309" s="102"/>
      <c r="BS309" s="102"/>
    </row>
    <row r="310" spans="7:71" x14ac:dyDescent="0.25">
      <c r="G310" s="102"/>
      <c r="J310" s="102"/>
      <c r="M310" s="102"/>
      <c r="P310" s="102"/>
      <c r="S310" s="102"/>
      <c r="V310" s="102"/>
      <c r="Y310" s="102"/>
      <c r="AB310" s="102"/>
      <c r="AE310" s="102"/>
      <c r="AH310" s="102"/>
      <c r="AK310" s="102"/>
      <c r="AN310" s="102"/>
      <c r="AQ310" s="102"/>
      <c r="AT310" s="102"/>
      <c r="AW310" s="102"/>
      <c r="AZ310" s="102"/>
      <c r="BC310" s="102"/>
      <c r="BF310" s="102"/>
      <c r="BI310" s="102"/>
      <c r="BL310" s="102"/>
      <c r="BP310" s="102"/>
      <c r="BS310" s="102"/>
    </row>
    <row r="311" spans="7:71" x14ac:dyDescent="0.25">
      <c r="G311" s="102"/>
      <c r="J311" s="102"/>
      <c r="M311" s="102"/>
      <c r="P311" s="102"/>
      <c r="S311" s="102"/>
      <c r="V311" s="102"/>
      <c r="Y311" s="102"/>
      <c r="AB311" s="102"/>
      <c r="AE311" s="102"/>
      <c r="AH311" s="102"/>
      <c r="AK311" s="102"/>
      <c r="AN311" s="102"/>
      <c r="AQ311" s="102"/>
      <c r="AT311" s="102"/>
      <c r="AW311" s="102"/>
      <c r="AZ311" s="102"/>
      <c r="BC311" s="102"/>
      <c r="BF311" s="102"/>
      <c r="BI311" s="102"/>
      <c r="BL311" s="102"/>
      <c r="BP311" s="102"/>
      <c r="BS311" s="102"/>
    </row>
    <row r="312" spans="7:71" x14ac:dyDescent="0.25">
      <c r="G312" s="102"/>
      <c r="J312" s="102"/>
      <c r="M312" s="102"/>
      <c r="P312" s="102"/>
      <c r="S312" s="102"/>
      <c r="V312" s="102"/>
      <c r="Y312" s="102"/>
      <c r="AB312" s="102"/>
      <c r="AE312" s="102"/>
      <c r="AH312" s="102"/>
      <c r="AK312" s="102"/>
      <c r="AN312" s="102"/>
      <c r="AQ312" s="102"/>
      <c r="AT312" s="102"/>
      <c r="AW312" s="102"/>
      <c r="AZ312" s="102"/>
      <c r="BC312" s="102"/>
      <c r="BF312" s="102"/>
      <c r="BI312" s="102"/>
      <c r="BL312" s="102"/>
      <c r="BP312" s="102"/>
      <c r="BS312" s="102"/>
    </row>
    <row r="313" spans="7:71" x14ac:dyDescent="0.25">
      <c r="G313" s="102"/>
      <c r="J313" s="102"/>
      <c r="M313" s="102"/>
      <c r="P313" s="102"/>
      <c r="S313" s="102"/>
      <c r="V313" s="102"/>
      <c r="Y313" s="102"/>
      <c r="AB313" s="102"/>
      <c r="AE313" s="102"/>
      <c r="AH313" s="102"/>
      <c r="AK313" s="102"/>
      <c r="AN313" s="102"/>
      <c r="AQ313" s="102"/>
      <c r="AT313" s="102"/>
      <c r="AW313" s="102"/>
      <c r="AZ313" s="102"/>
      <c r="BC313" s="102"/>
      <c r="BF313" s="102"/>
      <c r="BI313" s="102"/>
      <c r="BL313" s="102"/>
      <c r="BP313" s="102"/>
      <c r="BS313" s="102"/>
    </row>
    <row r="314" spans="7:71" x14ac:dyDescent="0.25">
      <c r="G314" s="102"/>
      <c r="J314" s="102"/>
      <c r="M314" s="102"/>
      <c r="P314" s="102"/>
      <c r="S314" s="102"/>
      <c r="V314" s="102"/>
      <c r="Y314" s="102"/>
      <c r="AB314" s="102"/>
      <c r="AE314" s="102"/>
      <c r="AH314" s="102"/>
      <c r="AK314" s="102"/>
      <c r="AN314" s="102"/>
      <c r="AQ314" s="102"/>
      <c r="AT314" s="102"/>
      <c r="AW314" s="102"/>
      <c r="AZ314" s="102"/>
      <c r="BC314" s="102"/>
      <c r="BF314" s="102"/>
      <c r="BI314" s="102"/>
      <c r="BL314" s="102"/>
      <c r="BP314" s="102"/>
      <c r="BS314" s="102"/>
    </row>
    <row r="315" spans="7:71" x14ac:dyDescent="0.25">
      <c r="G315" s="102"/>
      <c r="J315" s="102"/>
      <c r="M315" s="102"/>
      <c r="P315" s="102"/>
      <c r="S315" s="102"/>
      <c r="V315" s="102"/>
      <c r="Y315" s="102"/>
      <c r="AB315" s="102"/>
      <c r="AE315" s="102"/>
      <c r="AH315" s="102"/>
      <c r="AK315" s="102"/>
      <c r="AN315" s="102"/>
      <c r="AQ315" s="102"/>
      <c r="AT315" s="102"/>
      <c r="AW315" s="102"/>
      <c r="AZ315" s="102"/>
      <c r="BC315" s="102"/>
      <c r="BF315" s="102"/>
      <c r="BI315" s="102"/>
      <c r="BL315" s="102"/>
      <c r="BP315" s="102"/>
      <c r="BS315" s="102"/>
    </row>
    <row r="316" spans="7:71" x14ac:dyDescent="0.25">
      <c r="G316" s="102"/>
      <c r="J316" s="102"/>
      <c r="M316" s="102"/>
      <c r="P316" s="102"/>
      <c r="S316" s="102"/>
      <c r="V316" s="102"/>
      <c r="Y316" s="102"/>
      <c r="AB316" s="102"/>
      <c r="AE316" s="102"/>
      <c r="AH316" s="102"/>
      <c r="AK316" s="102"/>
      <c r="AN316" s="102"/>
      <c r="AQ316" s="102"/>
      <c r="AT316" s="102"/>
      <c r="AW316" s="102"/>
      <c r="AZ316" s="102"/>
      <c r="BC316" s="102"/>
      <c r="BF316" s="102"/>
      <c r="BI316" s="102"/>
      <c r="BL316" s="102"/>
      <c r="BP316" s="102"/>
      <c r="BS316" s="102"/>
    </row>
    <row r="317" spans="7:71" x14ac:dyDescent="0.25">
      <c r="G317" s="102"/>
      <c r="J317" s="102"/>
      <c r="M317" s="102"/>
      <c r="P317" s="102"/>
      <c r="S317" s="102"/>
      <c r="V317" s="102"/>
      <c r="Y317" s="102"/>
      <c r="AB317" s="102"/>
      <c r="AE317" s="102"/>
      <c r="AH317" s="102"/>
      <c r="AK317" s="102"/>
      <c r="AN317" s="102"/>
      <c r="AQ317" s="102"/>
      <c r="AT317" s="102"/>
      <c r="AW317" s="102"/>
      <c r="AZ317" s="102"/>
      <c r="BC317" s="102"/>
      <c r="BF317" s="102"/>
      <c r="BI317" s="102"/>
      <c r="BL317" s="102"/>
      <c r="BP317" s="102"/>
      <c r="BS317" s="102"/>
    </row>
    <row r="318" spans="7:71" x14ac:dyDescent="0.25">
      <c r="G318" s="102"/>
      <c r="J318" s="102"/>
      <c r="M318" s="102"/>
      <c r="P318" s="102"/>
      <c r="S318" s="102"/>
      <c r="V318" s="102"/>
      <c r="Y318" s="102"/>
      <c r="AB318" s="102"/>
      <c r="AE318" s="102"/>
      <c r="AH318" s="102"/>
      <c r="AK318" s="102"/>
      <c r="AN318" s="102"/>
      <c r="AQ318" s="102"/>
      <c r="AT318" s="102"/>
      <c r="AW318" s="102"/>
      <c r="AZ318" s="102"/>
      <c r="BC318" s="102"/>
      <c r="BF318" s="102"/>
      <c r="BI318" s="102"/>
      <c r="BL318" s="102"/>
      <c r="BP318" s="102"/>
      <c r="BS318" s="102"/>
    </row>
    <row r="319" spans="7:71" x14ac:dyDescent="0.25">
      <c r="G319" s="102"/>
      <c r="J319" s="102"/>
      <c r="M319" s="102"/>
      <c r="P319" s="102"/>
      <c r="S319" s="102"/>
      <c r="V319" s="102"/>
      <c r="Y319" s="102"/>
      <c r="AB319" s="102"/>
      <c r="AE319" s="102"/>
      <c r="AH319" s="102"/>
      <c r="AK319" s="102"/>
      <c r="AN319" s="102"/>
      <c r="AQ319" s="102"/>
      <c r="AT319" s="102"/>
      <c r="AW319" s="102"/>
      <c r="AZ319" s="102"/>
      <c r="BC319" s="102"/>
      <c r="BF319" s="102"/>
      <c r="BI319" s="102"/>
      <c r="BL319" s="102"/>
      <c r="BP319" s="102"/>
      <c r="BS319" s="102"/>
    </row>
    <row r="320" spans="7:71" x14ac:dyDescent="0.25">
      <c r="G320" s="102"/>
      <c r="J320" s="102"/>
      <c r="M320" s="102"/>
      <c r="P320" s="102"/>
      <c r="S320" s="102"/>
      <c r="V320" s="102"/>
      <c r="Y320" s="102"/>
      <c r="AB320" s="102"/>
      <c r="AE320" s="102"/>
      <c r="AH320" s="102"/>
      <c r="AK320" s="102"/>
      <c r="AN320" s="102"/>
      <c r="AQ320" s="102"/>
      <c r="AT320" s="102"/>
      <c r="AW320" s="102"/>
      <c r="AZ320" s="102"/>
      <c r="BC320" s="102"/>
      <c r="BF320" s="102"/>
      <c r="BI320" s="102"/>
      <c r="BL320" s="102"/>
      <c r="BP320" s="102"/>
      <c r="BS320" s="102"/>
    </row>
    <row r="321" spans="7:71" x14ac:dyDescent="0.25">
      <c r="G321" s="102"/>
      <c r="J321" s="102"/>
      <c r="M321" s="102"/>
      <c r="P321" s="102"/>
      <c r="S321" s="102"/>
      <c r="V321" s="102"/>
      <c r="Y321" s="102"/>
      <c r="AB321" s="102"/>
      <c r="AE321" s="102"/>
      <c r="AH321" s="102"/>
      <c r="AK321" s="102"/>
      <c r="AN321" s="102"/>
      <c r="AQ321" s="102"/>
      <c r="AT321" s="102"/>
      <c r="AW321" s="102"/>
      <c r="AZ321" s="102"/>
      <c r="BC321" s="102"/>
      <c r="BF321" s="102"/>
      <c r="BI321" s="102"/>
      <c r="BL321" s="102"/>
      <c r="BP321" s="102"/>
      <c r="BS321" s="102"/>
    </row>
    <row r="322" spans="7:71" x14ac:dyDescent="0.25">
      <c r="G322" s="102"/>
      <c r="J322" s="102"/>
      <c r="M322" s="102"/>
      <c r="P322" s="102"/>
      <c r="S322" s="102"/>
      <c r="V322" s="102"/>
      <c r="Y322" s="102"/>
      <c r="AB322" s="102"/>
      <c r="AE322" s="102"/>
      <c r="AH322" s="102"/>
      <c r="AK322" s="102"/>
      <c r="AN322" s="102"/>
      <c r="AQ322" s="102"/>
      <c r="AT322" s="102"/>
      <c r="AW322" s="102"/>
      <c r="AZ322" s="102"/>
      <c r="BC322" s="102"/>
      <c r="BF322" s="102"/>
      <c r="BI322" s="102"/>
      <c r="BL322" s="102"/>
      <c r="BP322" s="102"/>
      <c r="BS322" s="102"/>
    </row>
    <row r="323" spans="7:71" x14ac:dyDescent="0.25">
      <c r="G323" s="102"/>
      <c r="J323" s="102"/>
      <c r="M323" s="102"/>
      <c r="P323" s="102"/>
      <c r="S323" s="102"/>
      <c r="V323" s="102"/>
      <c r="Y323" s="102"/>
      <c r="AB323" s="102"/>
      <c r="AE323" s="102"/>
      <c r="AH323" s="102"/>
      <c r="AK323" s="102"/>
      <c r="AN323" s="102"/>
      <c r="AQ323" s="102"/>
      <c r="AT323" s="102"/>
      <c r="AW323" s="102"/>
      <c r="AZ323" s="102"/>
      <c r="BC323" s="102"/>
      <c r="BF323" s="102"/>
      <c r="BI323" s="102"/>
      <c r="BL323" s="102"/>
      <c r="BP323" s="102"/>
      <c r="BS323" s="102"/>
    </row>
    <row r="324" spans="7:71" x14ac:dyDescent="0.25">
      <c r="G324" s="102"/>
      <c r="J324" s="102"/>
      <c r="M324" s="102"/>
      <c r="P324" s="102"/>
      <c r="S324" s="102"/>
      <c r="V324" s="102"/>
      <c r="Y324" s="102"/>
      <c r="AB324" s="102"/>
      <c r="AE324" s="102"/>
      <c r="AH324" s="102"/>
      <c r="AK324" s="102"/>
      <c r="AN324" s="102"/>
      <c r="AQ324" s="102"/>
      <c r="AT324" s="102"/>
      <c r="AW324" s="102"/>
      <c r="AZ324" s="102"/>
      <c r="BC324" s="102"/>
      <c r="BF324" s="102"/>
      <c r="BI324" s="102"/>
      <c r="BL324" s="102"/>
      <c r="BP324" s="102"/>
      <c r="BS324" s="102"/>
    </row>
    <row r="325" spans="7:71" x14ac:dyDescent="0.25">
      <c r="G325" s="102"/>
      <c r="J325" s="102"/>
      <c r="M325" s="102"/>
      <c r="P325" s="102"/>
      <c r="S325" s="102"/>
      <c r="V325" s="102"/>
      <c r="Y325" s="102"/>
      <c r="AB325" s="102"/>
      <c r="AE325" s="102"/>
      <c r="AH325" s="102"/>
      <c r="AK325" s="102"/>
      <c r="AN325" s="102"/>
      <c r="AQ325" s="102"/>
      <c r="AT325" s="102"/>
      <c r="AW325" s="102"/>
      <c r="AZ325" s="102"/>
      <c r="BC325" s="102"/>
      <c r="BF325" s="102"/>
      <c r="BI325" s="102"/>
      <c r="BL325" s="102"/>
      <c r="BP325" s="102"/>
      <c r="BS325" s="102"/>
    </row>
    <row r="326" spans="7:71" x14ac:dyDescent="0.25">
      <c r="G326" s="102"/>
      <c r="J326" s="102"/>
      <c r="M326" s="102"/>
      <c r="P326" s="102"/>
      <c r="S326" s="102"/>
      <c r="V326" s="102"/>
      <c r="Y326" s="102"/>
      <c r="AB326" s="102"/>
      <c r="AE326" s="102"/>
      <c r="AH326" s="102"/>
      <c r="AK326" s="102"/>
      <c r="AN326" s="102"/>
      <c r="AQ326" s="102"/>
      <c r="AT326" s="102"/>
      <c r="AW326" s="102"/>
      <c r="AZ326" s="102"/>
      <c r="BC326" s="102"/>
      <c r="BF326" s="102"/>
      <c r="BI326" s="102"/>
      <c r="BL326" s="102"/>
      <c r="BP326" s="102"/>
      <c r="BS326" s="102"/>
    </row>
    <row r="327" spans="7:71" x14ac:dyDescent="0.25">
      <c r="G327" s="102"/>
      <c r="J327" s="102"/>
      <c r="M327" s="102"/>
      <c r="P327" s="102"/>
      <c r="S327" s="102"/>
      <c r="V327" s="102"/>
      <c r="Y327" s="102"/>
      <c r="AB327" s="102"/>
      <c r="AE327" s="102"/>
      <c r="AH327" s="102"/>
      <c r="AK327" s="102"/>
      <c r="AN327" s="102"/>
      <c r="AQ327" s="102"/>
      <c r="AT327" s="102"/>
      <c r="AW327" s="102"/>
      <c r="AZ327" s="102"/>
      <c r="BC327" s="102"/>
      <c r="BF327" s="102"/>
      <c r="BI327" s="102"/>
      <c r="BL327" s="102"/>
      <c r="BP327" s="102"/>
      <c r="BS327" s="102"/>
    </row>
    <row r="328" spans="7:71" x14ac:dyDescent="0.25">
      <c r="G328" s="102"/>
      <c r="J328" s="102"/>
      <c r="M328" s="102"/>
      <c r="P328" s="102"/>
      <c r="S328" s="102"/>
      <c r="V328" s="102"/>
      <c r="Y328" s="102"/>
      <c r="AB328" s="102"/>
      <c r="AE328" s="102"/>
      <c r="AH328" s="102"/>
      <c r="AK328" s="102"/>
      <c r="AN328" s="102"/>
      <c r="AQ328" s="102"/>
      <c r="AT328" s="102"/>
      <c r="AW328" s="102"/>
      <c r="AZ328" s="102"/>
      <c r="BC328" s="102"/>
      <c r="BF328" s="102"/>
      <c r="BI328" s="102"/>
      <c r="BL328" s="102"/>
      <c r="BP328" s="102"/>
      <c r="BS328" s="102"/>
    </row>
    <row r="329" spans="7:71" x14ac:dyDescent="0.25">
      <c r="G329" s="102"/>
      <c r="J329" s="102"/>
      <c r="M329" s="102"/>
      <c r="P329" s="102"/>
      <c r="S329" s="102"/>
      <c r="V329" s="102"/>
      <c r="Y329" s="102"/>
      <c r="AB329" s="102"/>
      <c r="AE329" s="102"/>
      <c r="AH329" s="102"/>
      <c r="AK329" s="102"/>
      <c r="AN329" s="102"/>
      <c r="AQ329" s="102"/>
      <c r="AT329" s="102"/>
      <c r="AW329" s="102"/>
      <c r="AZ329" s="102"/>
      <c r="BC329" s="102"/>
      <c r="BF329" s="102"/>
      <c r="BI329" s="102"/>
      <c r="BL329" s="102"/>
      <c r="BP329" s="102"/>
      <c r="BS329" s="102"/>
    </row>
    <row r="330" spans="7:71" x14ac:dyDescent="0.25">
      <c r="G330" s="102"/>
      <c r="J330" s="102"/>
      <c r="M330" s="102"/>
      <c r="P330" s="102"/>
      <c r="S330" s="102"/>
      <c r="V330" s="102"/>
      <c r="Y330" s="102"/>
      <c r="AB330" s="102"/>
      <c r="AE330" s="102"/>
      <c r="AH330" s="102"/>
      <c r="AK330" s="102"/>
      <c r="AN330" s="102"/>
      <c r="AQ330" s="102"/>
      <c r="AT330" s="102"/>
      <c r="AW330" s="102"/>
      <c r="AZ330" s="102"/>
      <c r="BC330" s="102"/>
      <c r="BF330" s="102"/>
      <c r="BI330" s="102"/>
      <c r="BL330" s="102"/>
      <c r="BP330" s="102"/>
      <c r="BS330" s="102"/>
    </row>
    <row r="331" spans="7:71" x14ac:dyDescent="0.25">
      <c r="G331" s="102"/>
      <c r="J331" s="102"/>
      <c r="M331" s="102"/>
      <c r="P331" s="102"/>
      <c r="S331" s="102"/>
      <c r="V331" s="102"/>
      <c r="Y331" s="102"/>
      <c r="AB331" s="102"/>
      <c r="AE331" s="102"/>
      <c r="AH331" s="102"/>
      <c r="AK331" s="102"/>
      <c r="AN331" s="102"/>
      <c r="AQ331" s="102"/>
      <c r="AT331" s="102"/>
      <c r="AW331" s="102"/>
      <c r="AZ331" s="102"/>
      <c r="BC331" s="102"/>
      <c r="BF331" s="102"/>
      <c r="BI331" s="102"/>
      <c r="BL331" s="102"/>
      <c r="BP331" s="102"/>
      <c r="BS331" s="102"/>
    </row>
    <row r="332" spans="7:71" x14ac:dyDescent="0.25">
      <c r="G332" s="102"/>
      <c r="J332" s="102"/>
      <c r="M332" s="102"/>
      <c r="P332" s="102"/>
      <c r="S332" s="102"/>
      <c r="V332" s="102"/>
      <c r="Y332" s="102"/>
      <c r="AB332" s="102"/>
      <c r="AE332" s="102"/>
      <c r="AH332" s="102"/>
      <c r="AK332" s="102"/>
      <c r="AN332" s="102"/>
      <c r="AQ332" s="102"/>
      <c r="AT332" s="102"/>
      <c r="AW332" s="102"/>
      <c r="AZ332" s="102"/>
      <c r="BC332" s="102"/>
      <c r="BF332" s="102"/>
      <c r="BI332" s="102"/>
      <c r="BL332" s="102"/>
      <c r="BP332" s="102"/>
      <c r="BS332" s="102"/>
    </row>
    <row r="333" spans="7:71" x14ac:dyDescent="0.25">
      <c r="G333" s="102"/>
      <c r="J333" s="102"/>
      <c r="M333" s="102"/>
      <c r="P333" s="102"/>
      <c r="S333" s="102"/>
      <c r="V333" s="102"/>
      <c r="Y333" s="102"/>
      <c r="AB333" s="102"/>
      <c r="AE333" s="102"/>
      <c r="AH333" s="102"/>
      <c r="AK333" s="102"/>
      <c r="AN333" s="102"/>
      <c r="AQ333" s="102"/>
      <c r="AT333" s="102"/>
      <c r="AW333" s="102"/>
      <c r="AZ333" s="102"/>
      <c r="BC333" s="102"/>
      <c r="BF333" s="102"/>
      <c r="BI333" s="102"/>
      <c r="BL333" s="102"/>
      <c r="BP333" s="102"/>
      <c r="BS333" s="102"/>
    </row>
    <row r="334" spans="7:71" x14ac:dyDescent="0.25">
      <c r="G334" s="102"/>
      <c r="J334" s="102"/>
      <c r="M334" s="102"/>
      <c r="P334" s="102"/>
      <c r="S334" s="102"/>
      <c r="V334" s="102"/>
      <c r="Y334" s="102"/>
      <c r="AB334" s="102"/>
      <c r="AE334" s="102"/>
      <c r="AH334" s="102"/>
      <c r="AK334" s="102"/>
      <c r="AN334" s="102"/>
      <c r="AQ334" s="102"/>
      <c r="AT334" s="102"/>
      <c r="AW334" s="102"/>
      <c r="AZ334" s="102"/>
      <c r="BC334" s="102"/>
      <c r="BF334" s="102"/>
      <c r="BI334" s="102"/>
      <c r="BL334" s="102"/>
      <c r="BP334" s="102"/>
      <c r="BS334" s="102"/>
    </row>
    <row r="335" spans="7:71" x14ac:dyDescent="0.25">
      <c r="G335" s="102"/>
      <c r="J335" s="102"/>
      <c r="M335" s="102"/>
      <c r="P335" s="102"/>
      <c r="S335" s="102"/>
      <c r="V335" s="102"/>
      <c r="Y335" s="102"/>
      <c r="AB335" s="102"/>
      <c r="AE335" s="102"/>
      <c r="AH335" s="102"/>
      <c r="AK335" s="102"/>
      <c r="AN335" s="102"/>
      <c r="AQ335" s="102"/>
      <c r="AT335" s="102"/>
      <c r="AW335" s="102"/>
      <c r="AZ335" s="102"/>
      <c r="BC335" s="102"/>
      <c r="BF335" s="102"/>
      <c r="BI335" s="102"/>
      <c r="BL335" s="102"/>
      <c r="BP335" s="102"/>
      <c r="BS335" s="102"/>
    </row>
    <row r="336" spans="7:71" x14ac:dyDescent="0.25">
      <c r="G336" s="102"/>
      <c r="J336" s="102"/>
      <c r="M336" s="102"/>
      <c r="P336" s="102"/>
      <c r="S336" s="102"/>
      <c r="V336" s="102"/>
      <c r="Y336" s="102"/>
      <c r="AB336" s="102"/>
      <c r="AE336" s="102"/>
      <c r="AH336" s="102"/>
      <c r="AK336" s="102"/>
      <c r="AN336" s="102"/>
      <c r="AQ336" s="102"/>
      <c r="AT336" s="102"/>
      <c r="AW336" s="102"/>
      <c r="AZ336" s="102"/>
      <c r="BC336" s="102"/>
      <c r="BF336" s="102"/>
      <c r="BI336" s="102"/>
      <c r="BL336" s="102"/>
      <c r="BP336" s="102"/>
      <c r="BS336" s="102"/>
    </row>
    <row r="337" spans="7:71" x14ac:dyDescent="0.25">
      <c r="G337" s="102"/>
      <c r="J337" s="102"/>
      <c r="M337" s="102"/>
      <c r="P337" s="102"/>
      <c r="S337" s="102"/>
      <c r="V337" s="102"/>
      <c r="Y337" s="102"/>
      <c r="AB337" s="102"/>
      <c r="AE337" s="102"/>
      <c r="AH337" s="102"/>
      <c r="AK337" s="102"/>
      <c r="AN337" s="102"/>
      <c r="AQ337" s="102"/>
      <c r="AT337" s="102"/>
      <c r="AW337" s="102"/>
      <c r="AZ337" s="102"/>
      <c r="BC337" s="102"/>
      <c r="BF337" s="102"/>
      <c r="BI337" s="102"/>
      <c r="BL337" s="102"/>
      <c r="BP337" s="102"/>
      <c r="BS337" s="102"/>
    </row>
    <row r="338" spans="7:71" x14ac:dyDescent="0.25">
      <c r="G338" s="102"/>
      <c r="J338" s="102"/>
      <c r="M338" s="102"/>
      <c r="P338" s="102"/>
      <c r="S338" s="102"/>
      <c r="V338" s="102"/>
      <c r="Y338" s="102"/>
      <c r="AB338" s="102"/>
      <c r="AE338" s="102"/>
      <c r="AH338" s="102"/>
      <c r="AK338" s="102"/>
      <c r="AN338" s="102"/>
      <c r="AQ338" s="102"/>
      <c r="AT338" s="102"/>
      <c r="AW338" s="102"/>
      <c r="AZ338" s="102"/>
      <c r="BC338" s="102"/>
      <c r="BF338" s="102"/>
      <c r="BI338" s="102"/>
      <c r="BL338" s="102"/>
      <c r="BP338" s="102"/>
      <c r="BS338" s="102"/>
    </row>
    <row r="339" spans="7:71" x14ac:dyDescent="0.25">
      <c r="G339" s="102"/>
      <c r="J339" s="102"/>
      <c r="M339" s="102"/>
      <c r="P339" s="102"/>
      <c r="S339" s="102"/>
      <c r="V339" s="102"/>
      <c r="Y339" s="102"/>
      <c r="AB339" s="102"/>
      <c r="AE339" s="102"/>
      <c r="AH339" s="102"/>
      <c r="AK339" s="102"/>
      <c r="AN339" s="102"/>
      <c r="AQ339" s="102"/>
      <c r="AT339" s="102"/>
      <c r="AW339" s="102"/>
      <c r="AZ339" s="102"/>
      <c r="BC339" s="102"/>
      <c r="BF339" s="102"/>
      <c r="BI339" s="102"/>
      <c r="BL339" s="102"/>
      <c r="BP339" s="102"/>
      <c r="BS339" s="102"/>
    </row>
    <row r="340" spans="7:71" x14ac:dyDescent="0.25">
      <c r="G340" s="102"/>
      <c r="J340" s="102"/>
      <c r="M340" s="102"/>
      <c r="P340" s="102"/>
      <c r="S340" s="102"/>
      <c r="V340" s="102"/>
      <c r="Y340" s="102"/>
      <c r="AB340" s="102"/>
      <c r="AE340" s="102"/>
      <c r="AH340" s="102"/>
      <c r="AK340" s="102"/>
      <c r="AN340" s="102"/>
      <c r="AQ340" s="102"/>
      <c r="AT340" s="102"/>
      <c r="AW340" s="102"/>
      <c r="AZ340" s="102"/>
      <c r="BC340" s="102"/>
      <c r="BF340" s="102"/>
      <c r="BI340" s="102"/>
      <c r="BL340" s="102"/>
      <c r="BP340" s="102"/>
      <c r="BS340" s="102"/>
    </row>
    <row r="341" spans="7:71" x14ac:dyDescent="0.25">
      <c r="G341" s="102"/>
      <c r="J341" s="102"/>
      <c r="M341" s="102"/>
      <c r="P341" s="102"/>
      <c r="S341" s="102"/>
      <c r="V341" s="102"/>
      <c r="Y341" s="102"/>
      <c r="AB341" s="102"/>
      <c r="AE341" s="102"/>
      <c r="AH341" s="102"/>
      <c r="AK341" s="102"/>
      <c r="AN341" s="102"/>
      <c r="AQ341" s="102"/>
      <c r="AT341" s="102"/>
      <c r="AW341" s="102"/>
      <c r="AZ341" s="102"/>
      <c r="BC341" s="102"/>
      <c r="BF341" s="102"/>
      <c r="BI341" s="102"/>
      <c r="BL341" s="102"/>
      <c r="BP341" s="102"/>
      <c r="BS341" s="102"/>
    </row>
    <row r="342" spans="7:71" x14ac:dyDescent="0.25">
      <c r="G342" s="102"/>
      <c r="J342" s="102"/>
      <c r="M342" s="102"/>
      <c r="P342" s="102"/>
      <c r="S342" s="102"/>
      <c r="V342" s="102"/>
      <c r="Y342" s="102"/>
      <c r="AB342" s="102"/>
      <c r="AE342" s="102"/>
      <c r="AH342" s="102"/>
      <c r="AK342" s="102"/>
      <c r="AN342" s="102"/>
      <c r="AQ342" s="102"/>
      <c r="AT342" s="102"/>
      <c r="AW342" s="102"/>
      <c r="AZ342" s="102"/>
      <c r="BC342" s="102"/>
      <c r="BF342" s="102"/>
      <c r="BI342" s="102"/>
      <c r="BL342" s="102"/>
      <c r="BP342" s="102"/>
      <c r="BS342" s="102"/>
    </row>
    <row r="343" spans="7:71" x14ac:dyDescent="0.25">
      <c r="G343" s="102"/>
      <c r="J343" s="102"/>
      <c r="M343" s="102"/>
      <c r="P343" s="102"/>
      <c r="S343" s="102"/>
      <c r="V343" s="102"/>
      <c r="Y343" s="102"/>
      <c r="AB343" s="102"/>
      <c r="AE343" s="102"/>
      <c r="AH343" s="102"/>
      <c r="AK343" s="102"/>
      <c r="AN343" s="102"/>
      <c r="AQ343" s="102"/>
      <c r="AT343" s="102"/>
      <c r="AW343" s="102"/>
      <c r="AZ343" s="102"/>
      <c r="BC343" s="102"/>
      <c r="BF343" s="102"/>
      <c r="BI343" s="102"/>
      <c r="BL343" s="102"/>
      <c r="BP343" s="102"/>
      <c r="BS343" s="102"/>
    </row>
    <row r="344" spans="7:71" x14ac:dyDescent="0.25">
      <c r="G344" s="102"/>
      <c r="J344" s="102"/>
      <c r="M344" s="102"/>
      <c r="P344" s="102"/>
      <c r="S344" s="102"/>
      <c r="V344" s="102"/>
      <c r="Y344" s="102"/>
      <c r="AB344" s="102"/>
      <c r="AE344" s="102"/>
      <c r="AH344" s="102"/>
      <c r="AK344" s="102"/>
      <c r="AN344" s="102"/>
      <c r="AQ344" s="102"/>
      <c r="AT344" s="102"/>
      <c r="AW344" s="102"/>
      <c r="AZ344" s="102"/>
      <c r="BC344" s="102"/>
      <c r="BF344" s="102"/>
      <c r="BI344" s="102"/>
      <c r="BL344" s="102"/>
      <c r="BP344" s="102"/>
      <c r="BS344" s="102"/>
    </row>
    <row r="345" spans="7:71" x14ac:dyDescent="0.25">
      <c r="G345" s="102"/>
      <c r="J345" s="102"/>
      <c r="M345" s="102"/>
      <c r="P345" s="102"/>
      <c r="S345" s="102"/>
      <c r="V345" s="102"/>
      <c r="Y345" s="102"/>
      <c r="AB345" s="102"/>
      <c r="AE345" s="102"/>
      <c r="AH345" s="102"/>
      <c r="AK345" s="102"/>
      <c r="AN345" s="102"/>
      <c r="AQ345" s="102"/>
      <c r="AT345" s="102"/>
      <c r="AW345" s="102"/>
      <c r="AZ345" s="102"/>
      <c r="BC345" s="102"/>
      <c r="BF345" s="102"/>
      <c r="BI345" s="102"/>
      <c r="BL345" s="102"/>
      <c r="BP345" s="102"/>
      <c r="BS345" s="102"/>
    </row>
    <row r="346" spans="7:71" x14ac:dyDescent="0.25">
      <c r="G346" s="102"/>
      <c r="J346" s="102"/>
      <c r="M346" s="102"/>
      <c r="P346" s="102"/>
      <c r="S346" s="102"/>
      <c r="V346" s="102"/>
      <c r="Y346" s="102"/>
      <c r="AB346" s="102"/>
      <c r="AE346" s="102"/>
      <c r="AH346" s="102"/>
      <c r="AK346" s="102"/>
      <c r="AN346" s="102"/>
      <c r="AQ346" s="102"/>
      <c r="AT346" s="102"/>
      <c r="AW346" s="102"/>
      <c r="AZ346" s="102"/>
      <c r="BC346" s="102"/>
      <c r="BF346" s="102"/>
      <c r="BI346" s="102"/>
      <c r="BL346" s="102"/>
      <c r="BP346" s="102"/>
      <c r="BS346" s="102"/>
    </row>
    <row r="347" spans="7:71" x14ac:dyDescent="0.25">
      <c r="G347" s="102"/>
      <c r="J347" s="102"/>
      <c r="M347" s="102"/>
      <c r="P347" s="102"/>
      <c r="S347" s="102"/>
      <c r="V347" s="102"/>
      <c r="Y347" s="102"/>
      <c r="AB347" s="102"/>
      <c r="AE347" s="102"/>
      <c r="AH347" s="102"/>
      <c r="AK347" s="102"/>
      <c r="AN347" s="102"/>
      <c r="AQ347" s="102"/>
      <c r="AT347" s="102"/>
      <c r="AW347" s="102"/>
      <c r="AZ347" s="102"/>
      <c r="BC347" s="102"/>
      <c r="BF347" s="102"/>
      <c r="BI347" s="102"/>
      <c r="BL347" s="102"/>
      <c r="BP347" s="102"/>
      <c r="BS347" s="102"/>
    </row>
    <row r="348" spans="7:71" x14ac:dyDescent="0.25">
      <c r="G348" s="102"/>
      <c r="J348" s="102"/>
      <c r="M348" s="102"/>
      <c r="P348" s="102"/>
      <c r="S348" s="102"/>
      <c r="V348" s="102"/>
      <c r="Y348" s="102"/>
      <c r="AB348" s="102"/>
      <c r="AE348" s="102"/>
      <c r="AH348" s="102"/>
      <c r="AK348" s="102"/>
      <c r="AN348" s="102"/>
      <c r="AQ348" s="102"/>
      <c r="AT348" s="102"/>
      <c r="AW348" s="102"/>
      <c r="AZ348" s="102"/>
      <c r="BC348" s="102"/>
      <c r="BF348" s="102"/>
      <c r="BI348" s="102"/>
      <c r="BL348" s="102"/>
      <c r="BP348" s="102"/>
      <c r="BS348" s="102"/>
    </row>
    <row r="349" spans="7:71" x14ac:dyDescent="0.25">
      <c r="G349" s="102"/>
      <c r="J349" s="102"/>
      <c r="M349" s="102"/>
      <c r="P349" s="102"/>
      <c r="S349" s="102"/>
      <c r="V349" s="102"/>
      <c r="Y349" s="102"/>
      <c r="AB349" s="102"/>
      <c r="AE349" s="102"/>
      <c r="AH349" s="102"/>
      <c r="AK349" s="102"/>
      <c r="AN349" s="102"/>
      <c r="AQ349" s="102"/>
      <c r="AT349" s="102"/>
      <c r="AW349" s="102"/>
      <c r="AZ349" s="102"/>
      <c r="BC349" s="102"/>
      <c r="BF349" s="102"/>
      <c r="BI349" s="102"/>
      <c r="BL349" s="102"/>
      <c r="BP349" s="102"/>
      <c r="BS349" s="102"/>
    </row>
    <row r="350" spans="7:71" x14ac:dyDescent="0.25">
      <c r="G350" s="102"/>
      <c r="J350" s="102"/>
      <c r="M350" s="102"/>
      <c r="P350" s="102"/>
      <c r="S350" s="102"/>
      <c r="V350" s="102"/>
      <c r="Y350" s="102"/>
      <c r="AB350" s="102"/>
      <c r="AE350" s="102"/>
      <c r="AH350" s="102"/>
      <c r="AK350" s="102"/>
      <c r="AN350" s="102"/>
      <c r="AQ350" s="102"/>
      <c r="AT350" s="102"/>
      <c r="AW350" s="102"/>
      <c r="AZ350" s="102"/>
      <c r="BC350" s="102"/>
      <c r="BF350" s="102"/>
      <c r="BI350" s="102"/>
      <c r="BL350" s="102"/>
      <c r="BP350" s="102"/>
      <c r="BS350" s="102"/>
    </row>
    <row r="351" spans="7:71" x14ac:dyDescent="0.25">
      <c r="G351" s="102"/>
      <c r="J351" s="102"/>
      <c r="M351" s="102"/>
      <c r="P351" s="102"/>
      <c r="S351" s="102"/>
      <c r="V351" s="102"/>
      <c r="Y351" s="102"/>
      <c r="AB351" s="102"/>
      <c r="AE351" s="102"/>
      <c r="AH351" s="102"/>
      <c r="AK351" s="102"/>
      <c r="AN351" s="102"/>
      <c r="AQ351" s="102"/>
      <c r="AT351" s="102"/>
      <c r="AW351" s="102"/>
      <c r="AZ351" s="102"/>
      <c r="BC351" s="102"/>
      <c r="BF351" s="102"/>
      <c r="BI351" s="102"/>
      <c r="BL351" s="102"/>
      <c r="BP351" s="102"/>
      <c r="BS351" s="102"/>
    </row>
    <row r="352" spans="7:71" x14ac:dyDescent="0.25">
      <c r="G352" s="102"/>
      <c r="J352" s="102"/>
      <c r="M352" s="102"/>
      <c r="P352" s="102"/>
      <c r="S352" s="102"/>
      <c r="V352" s="102"/>
      <c r="Y352" s="102"/>
      <c r="AB352" s="102"/>
      <c r="AE352" s="102"/>
      <c r="AH352" s="102"/>
      <c r="AK352" s="102"/>
      <c r="AN352" s="102"/>
      <c r="AQ352" s="102"/>
      <c r="AT352" s="102"/>
      <c r="AW352" s="102"/>
      <c r="AZ352" s="102"/>
      <c r="BC352" s="102"/>
      <c r="BF352" s="102"/>
      <c r="BI352" s="102"/>
      <c r="BL352" s="102"/>
      <c r="BP352" s="102"/>
      <c r="BS352" s="102"/>
    </row>
    <row r="353" spans="7:71" x14ac:dyDescent="0.25">
      <c r="G353" s="102"/>
      <c r="J353" s="102"/>
      <c r="M353" s="102"/>
      <c r="P353" s="102"/>
      <c r="S353" s="102"/>
      <c r="V353" s="102"/>
      <c r="Y353" s="102"/>
      <c r="AB353" s="102"/>
      <c r="AE353" s="102"/>
      <c r="AH353" s="102"/>
      <c r="AK353" s="102"/>
      <c r="AN353" s="102"/>
      <c r="AQ353" s="102"/>
      <c r="AT353" s="102"/>
      <c r="AW353" s="102"/>
      <c r="AZ353" s="102"/>
      <c r="BC353" s="102"/>
      <c r="BF353" s="102"/>
      <c r="BI353" s="102"/>
      <c r="BL353" s="102"/>
      <c r="BP353" s="102"/>
      <c r="BS353" s="102"/>
    </row>
    <row r="354" spans="7:71" x14ac:dyDescent="0.25">
      <c r="G354" s="102"/>
      <c r="J354" s="102"/>
      <c r="M354" s="102"/>
      <c r="P354" s="102"/>
      <c r="S354" s="102"/>
      <c r="V354" s="102"/>
      <c r="Y354" s="102"/>
      <c r="AB354" s="102"/>
      <c r="AE354" s="102"/>
      <c r="AH354" s="102"/>
      <c r="AK354" s="102"/>
      <c r="AN354" s="102"/>
      <c r="AQ354" s="102"/>
      <c r="AT354" s="102"/>
      <c r="AW354" s="102"/>
      <c r="AZ354" s="102"/>
      <c r="BC354" s="102"/>
      <c r="BF354" s="102"/>
      <c r="BI354" s="102"/>
      <c r="BL354" s="102"/>
      <c r="BP354" s="102"/>
      <c r="BS354" s="102"/>
    </row>
    <row r="355" spans="7:71" x14ac:dyDescent="0.25">
      <c r="G355" s="102"/>
      <c r="J355" s="102"/>
      <c r="M355" s="102"/>
      <c r="P355" s="102"/>
      <c r="S355" s="102"/>
      <c r="V355" s="102"/>
      <c r="Y355" s="102"/>
      <c r="AB355" s="102"/>
      <c r="AE355" s="102"/>
      <c r="AH355" s="102"/>
      <c r="AK355" s="102"/>
      <c r="AN355" s="102"/>
      <c r="AQ355" s="102"/>
      <c r="AT355" s="102"/>
      <c r="AW355" s="102"/>
      <c r="AZ355" s="102"/>
      <c r="BC355" s="102"/>
      <c r="BF355" s="102"/>
      <c r="BI355" s="102"/>
      <c r="BL355" s="102"/>
      <c r="BP355" s="102"/>
      <c r="BS355" s="102"/>
    </row>
    <row r="356" spans="7:71" x14ac:dyDescent="0.25">
      <c r="G356" s="102"/>
      <c r="J356" s="102"/>
      <c r="M356" s="102"/>
      <c r="P356" s="102"/>
      <c r="S356" s="102"/>
      <c r="V356" s="102"/>
      <c r="Y356" s="102"/>
      <c r="AB356" s="102"/>
      <c r="AE356" s="102"/>
      <c r="AH356" s="102"/>
      <c r="AK356" s="102"/>
      <c r="AN356" s="102"/>
      <c r="AQ356" s="102"/>
      <c r="AT356" s="102"/>
      <c r="AW356" s="102"/>
      <c r="AZ356" s="102"/>
      <c r="BC356" s="102"/>
      <c r="BF356" s="102"/>
      <c r="BI356" s="102"/>
      <c r="BL356" s="102"/>
      <c r="BP356" s="102"/>
      <c r="BS356" s="102"/>
    </row>
    <row r="357" spans="7:71" x14ac:dyDescent="0.25">
      <c r="G357" s="102"/>
      <c r="J357" s="102"/>
      <c r="M357" s="102"/>
      <c r="P357" s="102"/>
      <c r="S357" s="102"/>
      <c r="V357" s="102"/>
      <c r="Y357" s="102"/>
      <c r="AB357" s="102"/>
      <c r="AE357" s="102"/>
      <c r="AH357" s="102"/>
      <c r="AK357" s="102"/>
      <c r="AN357" s="102"/>
      <c r="AQ357" s="102"/>
      <c r="AT357" s="102"/>
      <c r="AW357" s="102"/>
      <c r="AZ357" s="102"/>
      <c r="BC357" s="102"/>
      <c r="BF357" s="102"/>
      <c r="BI357" s="102"/>
      <c r="BL357" s="102"/>
      <c r="BP357" s="102"/>
      <c r="BS357" s="102"/>
    </row>
    <row r="358" spans="7:71" x14ac:dyDescent="0.25">
      <c r="G358" s="102"/>
      <c r="J358" s="102"/>
      <c r="M358" s="102"/>
      <c r="P358" s="102"/>
      <c r="S358" s="102"/>
      <c r="V358" s="102"/>
      <c r="Y358" s="102"/>
      <c r="AB358" s="102"/>
      <c r="AE358" s="102"/>
      <c r="AH358" s="102"/>
      <c r="AK358" s="102"/>
      <c r="AN358" s="102"/>
      <c r="AQ358" s="102"/>
      <c r="AT358" s="102"/>
      <c r="AW358" s="102"/>
      <c r="AZ358" s="102"/>
      <c r="BC358" s="102"/>
      <c r="BF358" s="102"/>
      <c r="BI358" s="102"/>
      <c r="BL358" s="102"/>
      <c r="BP358" s="102"/>
      <c r="BS358" s="102"/>
    </row>
    <row r="359" spans="7:71" x14ac:dyDescent="0.25">
      <c r="G359" s="102"/>
      <c r="J359" s="102"/>
      <c r="M359" s="102"/>
      <c r="P359" s="102"/>
      <c r="S359" s="102"/>
      <c r="V359" s="102"/>
      <c r="Y359" s="102"/>
      <c r="AB359" s="102"/>
      <c r="AE359" s="102"/>
      <c r="AH359" s="102"/>
      <c r="AK359" s="102"/>
      <c r="AN359" s="102"/>
      <c r="AQ359" s="102"/>
      <c r="AT359" s="102"/>
      <c r="AW359" s="102"/>
      <c r="AZ359" s="102"/>
      <c r="BC359" s="102"/>
      <c r="BF359" s="102"/>
      <c r="BI359" s="102"/>
      <c r="BL359" s="102"/>
      <c r="BP359" s="102"/>
      <c r="BS359" s="102"/>
    </row>
    <row r="360" spans="7:71" x14ac:dyDescent="0.25">
      <c r="G360" s="102"/>
      <c r="J360" s="102"/>
      <c r="M360" s="102"/>
      <c r="P360" s="102"/>
      <c r="S360" s="102"/>
      <c r="V360" s="102"/>
      <c r="Y360" s="102"/>
      <c r="AB360" s="102"/>
      <c r="AE360" s="102"/>
      <c r="AH360" s="102"/>
      <c r="AK360" s="102"/>
      <c r="AN360" s="102"/>
      <c r="AQ360" s="102"/>
      <c r="AT360" s="102"/>
      <c r="AW360" s="102"/>
      <c r="AZ360" s="102"/>
      <c r="BC360" s="102"/>
      <c r="BF360" s="102"/>
      <c r="BI360" s="102"/>
      <c r="BL360" s="102"/>
      <c r="BP360" s="102"/>
      <c r="BS360" s="102"/>
    </row>
    <row r="361" spans="7:71" x14ac:dyDescent="0.25">
      <c r="G361" s="102"/>
      <c r="J361" s="102"/>
      <c r="M361" s="102"/>
      <c r="P361" s="102"/>
      <c r="S361" s="102"/>
      <c r="V361" s="102"/>
      <c r="Y361" s="102"/>
      <c r="AB361" s="102"/>
      <c r="AE361" s="102"/>
      <c r="AH361" s="102"/>
      <c r="AK361" s="102"/>
      <c r="AN361" s="102"/>
      <c r="AQ361" s="102"/>
      <c r="AT361" s="102"/>
      <c r="AW361" s="102"/>
      <c r="AZ361" s="102"/>
      <c r="BC361" s="102"/>
      <c r="BF361" s="102"/>
      <c r="BI361" s="102"/>
      <c r="BL361" s="102"/>
      <c r="BP361" s="102"/>
      <c r="BS361" s="102"/>
    </row>
    <row r="362" spans="7:71" x14ac:dyDescent="0.25">
      <c r="G362" s="102"/>
      <c r="J362" s="102"/>
      <c r="M362" s="102"/>
      <c r="P362" s="102"/>
      <c r="S362" s="102"/>
      <c r="V362" s="102"/>
      <c r="Y362" s="102"/>
      <c r="AB362" s="102"/>
      <c r="AE362" s="102"/>
      <c r="AH362" s="102"/>
      <c r="AK362" s="102"/>
      <c r="AN362" s="102"/>
      <c r="AQ362" s="102"/>
      <c r="AT362" s="102"/>
      <c r="AW362" s="102"/>
      <c r="AZ362" s="102"/>
      <c r="BC362" s="102"/>
      <c r="BF362" s="102"/>
      <c r="BI362" s="102"/>
      <c r="BL362" s="102"/>
      <c r="BP362" s="102"/>
      <c r="BS362" s="102"/>
    </row>
    <row r="363" spans="7:71" x14ac:dyDescent="0.25">
      <c r="G363" s="102"/>
      <c r="J363" s="102"/>
      <c r="M363" s="102"/>
      <c r="P363" s="102"/>
      <c r="S363" s="102"/>
      <c r="V363" s="102"/>
      <c r="Y363" s="102"/>
      <c r="AB363" s="102"/>
      <c r="AE363" s="102"/>
      <c r="AH363" s="102"/>
      <c r="AK363" s="102"/>
      <c r="AN363" s="102"/>
      <c r="AQ363" s="102"/>
      <c r="AT363" s="102"/>
      <c r="AW363" s="102"/>
      <c r="AZ363" s="102"/>
      <c r="BC363" s="102"/>
      <c r="BF363" s="102"/>
      <c r="BI363" s="102"/>
      <c r="BL363" s="102"/>
      <c r="BP363" s="102"/>
      <c r="BS363" s="102"/>
    </row>
    <row r="364" spans="7:71" x14ac:dyDescent="0.25">
      <c r="G364" s="102"/>
      <c r="J364" s="102"/>
      <c r="M364" s="102"/>
      <c r="P364" s="102"/>
      <c r="S364" s="102"/>
      <c r="V364" s="102"/>
      <c r="Y364" s="102"/>
      <c r="AB364" s="102"/>
      <c r="AE364" s="102"/>
      <c r="AH364" s="102"/>
      <c r="AK364" s="102"/>
      <c r="AN364" s="102"/>
      <c r="AQ364" s="102"/>
      <c r="AT364" s="102"/>
      <c r="AW364" s="102"/>
      <c r="AZ364" s="102"/>
      <c r="BC364" s="102"/>
      <c r="BF364" s="102"/>
      <c r="BI364" s="102"/>
      <c r="BL364" s="102"/>
      <c r="BP364" s="102"/>
      <c r="BS364" s="102"/>
    </row>
    <row r="365" spans="7:71" x14ac:dyDescent="0.25">
      <c r="G365" s="102"/>
      <c r="J365" s="102"/>
      <c r="M365" s="102"/>
      <c r="P365" s="102"/>
      <c r="S365" s="102"/>
      <c r="V365" s="102"/>
      <c r="Y365" s="102"/>
      <c r="AB365" s="102"/>
      <c r="AE365" s="102"/>
      <c r="AH365" s="102"/>
      <c r="AK365" s="102"/>
      <c r="AN365" s="102"/>
      <c r="AQ365" s="102"/>
      <c r="AT365" s="102"/>
      <c r="AW365" s="102"/>
      <c r="AZ365" s="102"/>
      <c r="BC365" s="102"/>
      <c r="BF365" s="102"/>
      <c r="BI365" s="102"/>
      <c r="BL365" s="102"/>
      <c r="BP365" s="102"/>
      <c r="BS365" s="102"/>
    </row>
    <row r="366" spans="7:71" x14ac:dyDescent="0.25">
      <c r="G366" s="102"/>
      <c r="J366" s="102"/>
      <c r="M366" s="102"/>
      <c r="P366" s="102"/>
      <c r="S366" s="102"/>
      <c r="V366" s="102"/>
      <c r="Y366" s="102"/>
      <c r="AB366" s="102"/>
      <c r="AE366" s="102"/>
      <c r="AH366" s="102"/>
      <c r="AK366" s="102"/>
      <c r="AN366" s="102"/>
      <c r="AQ366" s="102"/>
      <c r="AT366" s="102"/>
      <c r="AW366" s="102"/>
      <c r="AZ366" s="102"/>
      <c r="BC366" s="102"/>
      <c r="BF366" s="102"/>
      <c r="BI366" s="102"/>
      <c r="BL366" s="102"/>
      <c r="BP366" s="102"/>
      <c r="BS366" s="102"/>
    </row>
    <row r="367" spans="7:71" x14ac:dyDescent="0.25">
      <c r="G367" s="102"/>
      <c r="J367" s="102"/>
      <c r="M367" s="102"/>
      <c r="P367" s="102"/>
      <c r="S367" s="102"/>
      <c r="V367" s="102"/>
      <c r="Y367" s="102"/>
      <c r="AB367" s="102"/>
      <c r="AE367" s="102"/>
      <c r="AH367" s="102"/>
      <c r="AK367" s="102"/>
      <c r="AN367" s="102"/>
      <c r="AQ367" s="102"/>
      <c r="AT367" s="102"/>
      <c r="AW367" s="102"/>
      <c r="AZ367" s="102"/>
      <c r="BC367" s="102"/>
      <c r="BF367" s="102"/>
      <c r="BI367" s="102"/>
      <c r="BL367" s="102"/>
      <c r="BP367" s="102"/>
      <c r="BS367" s="102"/>
    </row>
    <row r="368" spans="7:71" x14ac:dyDescent="0.25">
      <c r="G368" s="102"/>
      <c r="J368" s="102"/>
      <c r="M368" s="102"/>
      <c r="P368" s="102"/>
      <c r="S368" s="102"/>
      <c r="V368" s="102"/>
      <c r="Y368" s="102"/>
      <c r="AB368" s="102"/>
      <c r="AE368" s="102"/>
      <c r="AH368" s="102"/>
      <c r="AK368" s="102"/>
      <c r="AN368" s="102"/>
      <c r="AQ368" s="102"/>
      <c r="AT368" s="102"/>
      <c r="AW368" s="102"/>
      <c r="AZ368" s="102"/>
      <c r="BC368" s="102"/>
      <c r="BF368" s="102"/>
      <c r="BI368" s="102"/>
      <c r="BL368" s="102"/>
      <c r="BP368" s="102"/>
      <c r="BS368" s="102"/>
    </row>
    <row r="369" spans="7:71" x14ac:dyDescent="0.25">
      <c r="G369" s="102"/>
      <c r="J369" s="102"/>
      <c r="M369" s="102"/>
      <c r="P369" s="102"/>
      <c r="S369" s="102"/>
      <c r="V369" s="102"/>
      <c r="Y369" s="102"/>
      <c r="AB369" s="102"/>
      <c r="AE369" s="102"/>
      <c r="AH369" s="102"/>
      <c r="AK369" s="102"/>
      <c r="AN369" s="102"/>
      <c r="AQ369" s="102"/>
      <c r="AT369" s="102"/>
      <c r="AW369" s="102"/>
      <c r="AZ369" s="102"/>
      <c r="BC369" s="102"/>
      <c r="BF369" s="102"/>
      <c r="BI369" s="102"/>
      <c r="BL369" s="102"/>
      <c r="BP369" s="102"/>
      <c r="BS369" s="102"/>
    </row>
    <row r="370" spans="7:71" x14ac:dyDescent="0.25">
      <c r="G370" s="102"/>
      <c r="J370" s="102"/>
      <c r="M370" s="102"/>
      <c r="P370" s="102"/>
      <c r="S370" s="102"/>
      <c r="V370" s="102"/>
      <c r="Y370" s="102"/>
      <c r="AB370" s="102"/>
      <c r="AE370" s="102"/>
      <c r="AH370" s="102"/>
      <c r="AK370" s="102"/>
      <c r="AN370" s="102"/>
      <c r="AQ370" s="102"/>
      <c r="AT370" s="102"/>
      <c r="AW370" s="102"/>
      <c r="AZ370" s="102"/>
      <c r="BC370" s="102"/>
      <c r="BF370" s="102"/>
      <c r="BI370" s="102"/>
      <c r="BL370" s="102"/>
      <c r="BP370" s="102"/>
      <c r="BS370" s="102"/>
    </row>
    <row r="371" spans="7:71" x14ac:dyDescent="0.25">
      <c r="G371" s="102"/>
      <c r="J371" s="102"/>
      <c r="M371" s="102"/>
      <c r="P371" s="102"/>
      <c r="S371" s="102"/>
      <c r="V371" s="102"/>
      <c r="Y371" s="102"/>
      <c r="AB371" s="102"/>
      <c r="AE371" s="102"/>
      <c r="AH371" s="102"/>
      <c r="AK371" s="102"/>
      <c r="AN371" s="102"/>
      <c r="AQ371" s="102"/>
      <c r="AT371" s="102"/>
      <c r="AW371" s="102"/>
      <c r="AZ371" s="102"/>
      <c r="BC371" s="102"/>
      <c r="BF371" s="102"/>
      <c r="BI371" s="102"/>
      <c r="BL371" s="102"/>
      <c r="BP371" s="102"/>
      <c r="BS371" s="102"/>
    </row>
    <row r="372" spans="7:71" x14ac:dyDescent="0.25">
      <c r="G372" s="102"/>
      <c r="J372" s="102"/>
      <c r="M372" s="102"/>
      <c r="P372" s="102"/>
      <c r="S372" s="102"/>
      <c r="V372" s="102"/>
      <c r="Y372" s="102"/>
      <c r="AB372" s="102"/>
      <c r="AE372" s="102"/>
      <c r="AH372" s="102"/>
      <c r="AK372" s="102"/>
      <c r="AN372" s="102"/>
      <c r="AQ372" s="102"/>
      <c r="AT372" s="102"/>
      <c r="AW372" s="102"/>
      <c r="AZ372" s="102"/>
      <c r="BC372" s="102"/>
      <c r="BF372" s="102"/>
      <c r="BI372" s="102"/>
      <c r="BL372" s="102"/>
      <c r="BP372" s="102"/>
      <c r="BS372" s="102"/>
    </row>
    <row r="373" spans="7:71" x14ac:dyDescent="0.25">
      <c r="G373" s="102"/>
      <c r="J373" s="102"/>
      <c r="M373" s="102"/>
      <c r="P373" s="102"/>
      <c r="S373" s="102"/>
      <c r="V373" s="102"/>
      <c r="Y373" s="102"/>
      <c r="AB373" s="102"/>
      <c r="AE373" s="102"/>
      <c r="AH373" s="102"/>
      <c r="AK373" s="102"/>
      <c r="AN373" s="102"/>
      <c r="AQ373" s="102"/>
      <c r="AT373" s="102"/>
      <c r="AW373" s="102"/>
      <c r="AZ373" s="102"/>
      <c r="BC373" s="102"/>
      <c r="BF373" s="102"/>
      <c r="BI373" s="102"/>
      <c r="BL373" s="102"/>
      <c r="BP373" s="102"/>
      <c r="BS373" s="102"/>
    </row>
    <row r="374" spans="7:71" x14ac:dyDescent="0.25">
      <c r="G374" s="102"/>
      <c r="J374" s="102"/>
      <c r="M374" s="102"/>
      <c r="P374" s="102"/>
      <c r="S374" s="102"/>
      <c r="V374" s="102"/>
      <c r="Y374" s="102"/>
      <c r="AB374" s="102"/>
      <c r="AE374" s="102"/>
      <c r="AH374" s="102"/>
      <c r="AK374" s="102"/>
      <c r="AN374" s="102"/>
      <c r="AQ374" s="102"/>
      <c r="AT374" s="102"/>
      <c r="AW374" s="102"/>
      <c r="AZ374" s="102"/>
      <c r="BC374" s="102"/>
      <c r="BF374" s="102"/>
      <c r="BI374" s="102"/>
      <c r="BL374" s="102"/>
      <c r="BP374" s="102"/>
      <c r="BS374" s="102"/>
    </row>
    <row r="375" spans="7:71" x14ac:dyDescent="0.25">
      <c r="G375" s="102"/>
      <c r="J375" s="102"/>
      <c r="M375" s="102"/>
      <c r="P375" s="102"/>
      <c r="S375" s="102"/>
      <c r="V375" s="102"/>
      <c r="Y375" s="102"/>
      <c r="AB375" s="102"/>
      <c r="AE375" s="102"/>
      <c r="AH375" s="102"/>
      <c r="AK375" s="102"/>
      <c r="AN375" s="102"/>
      <c r="AQ375" s="102"/>
      <c r="AT375" s="102"/>
      <c r="AW375" s="102"/>
      <c r="AZ375" s="102"/>
      <c r="BC375" s="102"/>
      <c r="BF375" s="102"/>
      <c r="BI375" s="102"/>
      <c r="BL375" s="102"/>
      <c r="BP375" s="102"/>
      <c r="BS375" s="102"/>
    </row>
    <row r="376" spans="7:71" x14ac:dyDescent="0.25">
      <c r="G376" s="102"/>
      <c r="J376" s="102"/>
      <c r="M376" s="102"/>
      <c r="P376" s="102"/>
      <c r="S376" s="102"/>
      <c r="V376" s="102"/>
      <c r="Y376" s="102"/>
      <c r="AB376" s="102"/>
      <c r="AE376" s="102"/>
      <c r="AH376" s="102"/>
      <c r="AK376" s="102"/>
      <c r="AN376" s="102"/>
      <c r="AQ376" s="102"/>
      <c r="AT376" s="102"/>
      <c r="AW376" s="102"/>
      <c r="AZ376" s="102"/>
      <c r="BC376" s="102"/>
      <c r="BF376" s="102"/>
      <c r="BI376" s="102"/>
      <c r="BL376" s="102"/>
      <c r="BP376" s="102"/>
      <c r="BS376" s="102"/>
    </row>
    <row r="377" spans="7:71" x14ac:dyDescent="0.25">
      <c r="G377" s="102"/>
      <c r="J377" s="102"/>
      <c r="M377" s="102"/>
      <c r="P377" s="102"/>
      <c r="S377" s="102"/>
      <c r="V377" s="102"/>
      <c r="Y377" s="102"/>
      <c r="AB377" s="102"/>
      <c r="AE377" s="102"/>
      <c r="AH377" s="102"/>
      <c r="AK377" s="102"/>
      <c r="AN377" s="102"/>
      <c r="AQ377" s="102"/>
      <c r="AT377" s="102"/>
      <c r="AW377" s="102"/>
      <c r="AZ377" s="102"/>
      <c r="BC377" s="102"/>
      <c r="BF377" s="102"/>
      <c r="BI377" s="102"/>
      <c r="BL377" s="102"/>
      <c r="BP377" s="102"/>
      <c r="BS377" s="102"/>
    </row>
    <row r="378" spans="7:71" x14ac:dyDescent="0.25">
      <c r="G378" s="102"/>
      <c r="J378" s="102"/>
      <c r="M378" s="102"/>
      <c r="P378" s="102"/>
      <c r="S378" s="102"/>
      <c r="V378" s="102"/>
      <c r="Y378" s="102"/>
      <c r="AB378" s="102"/>
      <c r="AE378" s="102"/>
      <c r="AH378" s="102"/>
      <c r="AK378" s="102"/>
      <c r="AN378" s="102"/>
      <c r="AQ378" s="102"/>
      <c r="AT378" s="102"/>
      <c r="AW378" s="102"/>
      <c r="AZ378" s="102"/>
      <c r="BC378" s="102"/>
      <c r="BF378" s="102"/>
      <c r="BI378" s="102"/>
      <c r="BL378" s="102"/>
      <c r="BP378" s="102"/>
      <c r="BS378" s="102"/>
    </row>
    <row r="379" spans="7:71" x14ac:dyDescent="0.25">
      <c r="G379" s="102"/>
      <c r="J379" s="102"/>
      <c r="M379" s="102"/>
      <c r="P379" s="102"/>
      <c r="S379" s="102"/>
      <c r="V379" s="102"/>
      <c r="Y379" s="102"/>
      <c r="AB379" s="102"/>
      <c r="AE379" s="102"/>
      <c r="AH379" s="102"/>
      <c r="AK379" s="102"/>
      <c r="AN379" s="102"/>
      <c r="AQ379" s="102"/>
      <c r="AT379" s="102"/>
      <c r="AW379" s="102"/>
      <c r="AZ379" s="102"/>
      <c r="BC379" s="102"/>
      <c r="BF379" s="102"/>
      <c r="BI379" s="102"/>
      <c r="BL379" s="102"/>
      <c r="BP379" s="102"/>
      <c r="BS379" s="102"/>
    </row>
    <row r="380" spans="7:71" x14ac:dyDescent="0.25">
      <c r="G380" s="102"/>
      <c r="J380" s="102"/>
      <c r="M380" s="102"/>
      <c r="P380" s="102"/>
      <c r="S380" s="102"/>
      <c r="V380" s="102"/>
      <c r="Y380" s="102"/>
      <c r="AB380" s="102"/>
      <c r="AE380" s="102"/>
      <c r="AH380" s="102"/>
      <c r="AK380" s="102"/>
      <c r="AN380" s="102"/>
      <c r="AQ380" s="102"/>
      <c r="AT380" s="102"/>
      <c r="AW380" s="102"/>
      <c r="AZ380" s="102"/>
      <c r="BC380" s="102"/>
      <c r="BF380" s="102"/>
      <c r="BI380" s="102"/>
      <c r="BL380" s="102"/>
      <c r="BP380" s="102"/>
      <c r="BS380" s="102"/>
    </row>
    <row r="381" spans="7:71" x14ac:dyDescent="0.25">
      <c r="G381" s="102"/>
      <c r="J381" s="102"/>
      <c r="M381" s="102"/>
      <c r="P381" s="102"/>
      <c r="S381" s="102"/>
      <c r="V381" s="102"/>
      <c r="Y381" s="102"/>
      <c r="AB381" s="102"/>
      <c r="AE381" s="102"/>
      <c r="AH381" s="102"/>
      <c r="AK381" s="102"/>
      <c r="AN381" s="102"/>
      <c r="AQ381" s="102"/>
      <c r="AT381" s="102"/>
      <c r="AW381" s="102"/>
      <c r="AZ381" s="102"/>
      <c r="BC381" s="102"/>
      <c r="BF381" s="102"/>
      <c r="BI381" s="102"/>
      <c r="BL381" s="102"/>
      <c r="BP381" s="102"/>
      <c r="BS381" s="102"/>
    </row>
    <row r="382" spans="7:71" x14ac:dyDescent="0.25">
      <c r="G382" s="102"/>
      <c r="J382" s="102"/>
      <c r="M382" s="102"/>
      <c r="P382" s="102"/>
      <c r="S382" s="102"/>
      <c r="V382" s="102"/>
      <c r="Y382" s="102"/>
      <c r="AB382" s="102"/>
      <c r="AE382" s="102"/>
      <c r="AH382" s="102"/>
      <c r="AK382" s="102"/>
      <c r="AN382" s="102"/>
      <c r="AQ382" s="102"/>
      <c r="AT382" s="102"/>
      <c r="AW382" s="102"/>
      <c r="AZ382" s="102"/>
      <c r="BC382" s="102"/>
      <c r="BF382" s="102"/>
      <c r="BI382" s="102"/>
      <c r="BL382" s="102"/>
      <c r="BP382" s="102"/>
      <c r="BS382" s="102"/>
    </row>
    <row r="383" spans="7:71" x14ac:dyDescent="0.25">
      <c r="G383" s="102"/>
      <c r="J383" s="102"/>
      <c r="M383" s="102"/>
      <c r="P383" s="102"/>
      <c r="S383" s="102"/>
      <c r="V383" s="102"/>
      <c r="Y383" s="102"/>
      <c r="AB383" s="102"/>
      <c r="AE383" s="102"/>
      <c r="AH383" s="102"/>
      <c r="AK383" s="102"/>
      <c r="AN383" s="102"/>
      <c r="AQ383" s="102"/>
      <c r="AT383" s="102"/>
      <c r="AW383" s="102"/>
      <c r="AZ383" s="102"/>
      <c r="BC383" s="102"/>
      <c r="BF383" s="102"/>
      <c r="BI383" s="102"/>
      <c r="BL383" s="102"/>
      <c r="BP383" s="102"/>
      <c r="BS383" s="102"/>
    </row>
    <row r="384" spans="7:71" x14ac:dyDescent="0.25">
      <c r="G384" s="102"/>
      <c r="J384" s="102"/>
      <c r="M384" s="102"/>
      <c r="P384" s="102"/>
      <c r="S384" s="102"/>
      <c r="V384" s="102"/>
      <c r="Y384" s="102"/>
      <c r="AB384" s="102"/>
      <c r="AE384" s="102"/>
      <c r="AH384" s="102"/>
      <c r="AK384" s="102"/>
      <c r="AN384" s="102"/>
      <c r="AQ384" s="102"/>
      <c r="AT384" s="102"/>
      <c r="AW384" s="102"/>
      <c r="AZ384" s="102"/>
      <c r="BC384" s="102"/>
      <c r="BF384" s="102"/>
      <c r="BI384" s="102"/>
      <c r="BL384" s="102"/>
      <c r="BP384" s="102"/>
      <c r="BS384" s="102"/>
    </row>
    <row r="385" spans="7:71" x14ac:dyDescent="0.25">
      <c r="G385" s="102"/>
      <c r="J385" s="102"/>
      <c r="M385" s="102"/>
      <c r="P385" s="102"/>
      <c r="S385" s="102"/>
      <c r="V385" s="102"/>
      <c r="Y385" s="102"/>
      <c r="AB385" s="102"/>
      <c r="AE385" s="102"/>
      <c r="AH385" s="102"/>
      <c r="AK385" s="102"/>
      <c r="AN385" s="102"/>
      <c r="AQ385" s="102"/>
      <c r="AT385" s="102"/>
      <c r="AW385" s="102"/>
      <c r="AZ385" s="102"/>
      <c r="BC385" s="102"/>
      <c r="BF385" s="102"/>
      <c r="BI385" s="102"/>
      <c r="BL385" s="102"/>
      <c r="BP385" s="102"/>
      <c r="BS385" s="102"/>
    </row>
    <row r="386" spans="7:71" x14ac:dyDescent="0.25">
      <c r="G386" s="102"/>
      <c r="J386" s="102"/>
      <c r="M386" s="102"/>
      <c r="P386" s="102"/>
      <c r="S386" s="102"/>
      <c r="V386" s="102"/>
      <c r="Y386" s="102"/>
      <c r="AB386" s="102"/>
      <c r="AE386" s="102"/>
      <c r="AH386" s="102"/>
      <c r="AK386" s="102"/>
      <c r="AN386" s="102"/>
      <c r="AQ386" s="102"/>
      <c r="AT386" s="102"/>
      <c r="AW386" s="102"/>
      <c r="AZ386" s="102"/>
      <c r="BC386" s="102"/>
      <c r="BF386" s="102"/>
      <c r="BI386" s="102"/>
      <c r="BL386" s="102"/>
      <c r="BP386" s="102"/>
      <c r="BS386" s="102"/>
    </row>
    <row r="387" spans="7:71" x14ac:dyDescent="0.25">
      <c r="G387" s="102"/>
      <c r="J387" s="102"/>
      <c r="M387" s="102"/>
      <c r="P387" s="102"/>
      <c r="S387" s="102"/>
      <c r="V387" s="102"/>
      <c r="Y387" s="102"/>
      <c r="AB387" s="102"/>
      <c r="AE387" s="102"/>
      <c r="AH387" s="102"/>
      <c r="AK387" s="102"/>
      <c r="AN387" s="102"/>
      <c r="AQ387" s="102"/>
      <c r="AT387" s="102"/>
      <c r="AW387" s="102"/>
      <c r="AZ387" s="102"/>
      <c r="BC387" s="102"/>
      <c r="BF387" s="102"/>
      <c r="BI387" s="102"/>
      <c r="BL387" s="102"/>
      <c r="BP387" s="102"/>
      <c r="BS387" s="102"/>
    </row>
    <row r="388" spans="7:71" x14ac:dyDescent="0.25">
      <c r="G388" s="102"/>
      <c r="J388" s="102"/>
      <c r="M388" s="102"/>
      <c r="P388" s="102"/>
      <c r="S388" s="102"/>
      <c r="V388" s="102"/>
      <c r="Y388" s="102"/>
      <c r="AB388" s="102"/>
      <c r="AE388" s="102"/>
      <c r="AH388" s="102"/>
      <c r="AK388" s="102"/>
      <c r="AN388" s="102"/>
      <c r="AQ388" s="102"/>
      <c r="AT388" s="102"/>
      <c r="AW388" s="102"/>
      <c r="AZ388" s="102"/>
      <c r="BC388" s="102"/>
      <c r="BF388" s="102"/>
      <c r="BI388" s="102"/>
      <c r="BL388" s="102"/>
      <c r="BP388" s="102"/>
      <c r="BS388" s="102"/>
    </row>
    <row r="389" spans="7:71" x14ac:dyDescent="0.25">
      <c r="G389" s="102"/>
      <c r="J389" s="102"/>
      <c r="M389" s="102"/>
      <c r="P389" s="102"/>
      <c r="S389" s="102"/>
      <c r="V389" s="102"/>
      <c r="Y389" s="102"/>
      <c r="AB389" s="102"/>
      <c r="AE389" s="102"/>
      <c r="AH389" s="102"/>
      <c r="AK389" s="102"/>
      <c r="AN389" s="102"/>
      <c r="AQ389" s="102"/>
      <c r="AT389" s="102"/>
      <c r="AW389" s="102"/>
      <c r="AZ389" s="102"/>
      <c r="BC389" s="102"/>
      <c r="BF389" s="102"/>
      <c r="BI389" s="102"/>
      <c r="BL389" s="102"/>
      <c r="BP389" s="102"/>
      <c r="BS389" s="102"/>
    </row>
    <row r="390" spans="7:71" x14ac:dyDescent="0.25">
      <c r="G390" s="102"/>
      <c r="J390" s="102"/>
      <c r="M390" s="102"/>
      <c r="P390" s="102"/>
      <c r="S390" s="102"/>
      <c r="V390" s="102"/>
      <c r="Y390" s="102"/>
      <c r="AB390" s="102"/>
      <c r="AE390" s="102"/>
      <c r="AH390" s="102"/>
      <c r="AK390" s="102"/>
      <c r="AN390" s="102"/>
      <c r="AQ390" s="102"/>
      <c r="AT390" s="102"/>
      <c r="AW390" s="102"/>
      <c r="AZ390" s="102"/>
      <c r="BC390" s="102"/>
      <c r="BF390" s="102"/>
      <c r="BI390" s="102"/>
      <c r="BL390" s="102"/>
      <c r="BP390" s="102"/>
      <c r="BS390" s="102"/>
    </row>
    <row r="391" spans="7:71" x14ac:dyDescent="0.25">
      <c r="G391" s="102"/>
      <c r="J391" s="102"/>
      <c r="M391" s="102"/>
      <c r="P391" s="102"/>
      <c r="S391" s="102"/>
      <c r="V391" s="102"/>
      <c r="Y391" s="102"/>
      <c r="AB391" s="102"/>
      <c r="AE391" s="102"/>
      <c r="AH391" s="102"/>
      <c r="AK391" s="102"/>
      <c r="AN391" s="102"/>
      <c r="AQ391" s="102"/>
      <c r="AT391" s="102"/>
      <c r="AW391" s="102"/>
      <c r="AZ391" s="102"/>
      <c r="BC391" s="102"/>
      <c r="BF391" s="102"/>
      <c r="BI391" s="102"/>
      <c r="BL391" s="102"/>
      <c r="BP391" s="102"/>
      <c r="BS391" s="102"/>
    </row>
    <row r="392" spans="7:71" x14ac:dyDescent="0.25">
      <c r="G392" s="102"/>
      <c r="J392" s="102"/>
      <c r="M392" s="102"/>
      <c r="P392" s="102"/>
      <c r="S392" s="102"/>
      <c r="V392" s="102"/>
      <c r="Y392" s="102"/>
      <c r="AB392" s="102"/>
      <c r="AE392" s="102"/>
      <c r="AH392" s="102"/>
      <c r="AK392" s="102"/>
      <c r="AN392" s="102"/>
      <c r="AQ392" s="102"/>
      <c r="AT392" s="102"/>
      <c r="AW392" s="102"/>
      <c r="AZ392" s="102"/>
      <c r="BC392" s="102"/>
      <c r="BF392" s="102"/>
      <c r="BI392" s="102"/>
      <c r="BL392" s="102"/>
      <c r="BP392" s="102"/>
      <c r="BS392" s="102"/>
    </row>
    <row r="393" spans="7:71" x14ac:dyDescent="0.25">
      <c r="G393" s="102"/>
      <c r="J393" s="102"/>
      <c r="M393" s="102"/>
      <c r="P393" s="102"/>
      <c r="S393" s="102"/>
      <c r="V393" s="102"/>
      <c r="Y393" s="102"/>
      <c r="AB393" s="102"/>
      <c r="AE393" s="102"/>
      <c r="AH393" s="102"/>
      <c r="AK393" s="102"/>
      <c r="AN393" s="102"/>
      <c r="AQ393" s="102"/>
      <c r="AT393" s="102"/>
      <c r="AW393" s="102"/>
      <c r="AZ393" s="102"/>
      <c r="BC393" s="102"/>
      <c r="BF393" s="102"/>
      <c r="BI393" s="102"/>
      <c r="BL393" s="102"/>
      <c r="BP393" s="102"/>
      <c r="BS393" s="102"/>
    </row>
    <row r="394" spans="7:71" x14ac:dyDescent="0.25">
      <c r="G394" s="102"/>
      <c r="J394" s="102"/>
      <c r="M394" s="102"/>
      <c r="P394" s="102"/>
      <c r="S394" s="102"/>
      <c r="V394" s="102"/>
      <c r="Y394" s="102"/>
      <c r="AB394" s="102"/>
      <c r="AE394" s="102"/>
      <c r="AH394" s="102"/>
      <c r="AK394" s="102"/>
      <c r="AN394" s="102"/>
      <c r="AQ394" s="102"/>
      <c r="AT394" s="102"/>
      <c r="AW394" s="102"/>
      <c r="AZ394" s="102"/>
      <c r="BC394" s="102"/>
      <c r="BF394" s="102"/>
      <c r="BI394" s="102"/>
      <c r="BL394" s="102"/>
      <c r="BP394" s="102"/>
      <c r="BS394" s="102"/>
    </row>
    <row r="395" spans="7:71" x14ac:dyDescent="0.25">
      <c r="G395" s="102"/>
      <c r="J395" s="102"/>
      <c r="M395" s="102"/>
      <c r="P395" s="102"/>
      <c r="S395" s="102"/>
      <c r="V395" s="102"/>
      <c r="Y395" s="102"/>
      <c r="AB395" s="102"/>
      <c r="AE395" s="102"/>
      <c r="AH395" s="102"/>
      <c r="AK395" s="102"/>
      <c r="AN395" s="102"/>
      <c r="AQ395" s="102"/>
      <c r="AT395" s="102"/>
      <c r="AW395" s="102"/>
      <c r="AZ395" s="102"/>
      <c r="BC395" s="102"/>
      <c r="BF395" s="102"/>
      <c r="BI395" s="102"/>
      <c r="BL395" s="102"/>
      <c r="BP395" s="102"/>
      <c r="BS395" s="102"/>
    </row>
    <row r="396" spans="7:71" x14ac:dyDescent="0.25">
      <c r="G396" s="102"/>
      <c r="J396" s="102"/>
      <c r="M396" s="102"/>
      <c r="P396" s="102"/>
      <c r="S396" s="102"/>
      <c r="V396" s="102"/>
      <c r="Y396" s="102"/>
      <c r="AB396" s="102"/>
      <c r="AE396" s="102"/>
      <c r="AH396" s="102"/>
      <c r="AK396" s="102"/>
      <c r="AN396" s="102"/>
      <c r="AQ396" s="102"/>
      <c r="AT396" s="102"/>
      <c r="AW396" s="102"/>
      <c r="AZ396" s="102"/>
      <c r="BC396" s="102"/>
      <c r="BF396" s="102"/>
      <c r="BI396" s="102"/>
      <c r="BL396" s="102"/>
      <c r="BP396" s="102"/>
      <c r="BS396" s="102"/>
    </row>
    <row r="397" spans="7:71" x14ac:dyDescent="0.25">
      <c r="G397" s="102"/>
      <c r="J397" s="102"/>
      <c r="M397" s="102"/>
      <c r="P397" s="102"/>
      <c r="S397" s="102"/>
      <c r="V397" s="102"/>
      <c r="Y397" s="102"/>
      <c r="AB397" s="102"/>
      <c r="AE397" s="102"/>
      <c r="AH397" s="102"/>
      <c r="AK397" s="102"/>
      <c r="AN397" s="102"/>
      <c r="AQ397" s="102"/>
      <c r="AT397" s="102"/>
      <c r="AW397" s="102"/>
      <c r="AZ397" s="102"/>
      <c r="BC397" s="102"/>
      <c r="BF397" s="102"/>
      <c r="BI397" s="102"/>
      <c r="BL397" s="102"/>
      <c r="BP397" s="102"/>
      <c r="BS397" s="102"/>
    </row>
    <row r="398" spans="7:71" x14ac:dyDescent="0.25">
      <c r="G398" s="102"/>
      <c r="J398" s="102"/>
      <c r="M398" s="102"/>
      <c r="P398" s="102"/>
      <c r="S398" s="102"/>
      <c r="V398" s="102"/>
      <c r="Y398" s="102"/>
      <c r="AB398" s="102"/>
      <c r="AE398" s="102"/>
      <c r="AH398" s="102"/>
      <c r="AK398" s="102"/>
      <c r="AN398" s="102"/>
      <c r="AQ398" s="102"/>
      <c r="AT398" s="102"/>
      <c r="AW398" s="102"/>
      <c r="AZ398" s="102"/>
      <c r="BC398" s="102"/>
      <c r="BF398" s="102"/>
      <c r="BI398" s="102"/>
      <c r="BL398" s="102"/>
      <c r="BP398" s="102"/>
      <c r="BS398" s="102"/>
    </row>
    <row r="399" spans="7:71" x14ac:dyDescent="0.25">
      <c r="G399" s="102"/>
      <c r="J399" s="102"/>
      <c r="M399" s="102"/>
      <c r="P399" s="102"/>
      <c r="S399" s="102"/>
      <c r="V399" s="102"/>
      <c r="Y399" s="102"/>
      <c r="AB399" s="102"/>
      <c r="AE399" s="102"/>
      <c r="AH399" s="102"/>
      <c r="AK399" s="102"/>
      <c r="AN399" s="102"/>
      <c r="AQ399" s="102"/>
      <c r="AT399" s="102"/>
      <c r="AW399" s="102"/>
      <c r="AZ399" s="102"/>
      <c r="BC399" s="102"/>
      <c r="BF399" s="102"/>
      <c r="BI399" s="102"/>
      <c r="BL399" s="102"/>
      <c r="BP399" s="102"/>
      <c r="BS399" s="102"/>
    </row>
    <row r="400" spans="7:71" x14ac:dyDescent="0.25">
      <c r="G400" s="102"/>
      <c r="J400" s="102"/>
      <c r="M400" s="102"/>
      <c r="P400" s="102"/>
      <c r="S400" s="102"/>
      <c r="V400" s="102"/>
      <c r="Y400" s="102"/>
      <c r="AB400" s="102"/>
      <c r="AE400" s="102"/>
      <c r="AH400" s="102"/>
      <c r="AK400" s="102"/>
      <c r="AN400" s="102"/>
      <c r="AQ400" s="102"/>
      <c r="AT400" s="102"/>
      <c r="AW400" s="102"/>
      <c r="AZ400" s="102"/>
      <c r="BC400" s="102"/>
      <c r="BF400" s="102"/>
      <c r="BI400" s="102"/>
      <c r="BL400" s="102"/>
      <c r="BP400" s="102"/>
      <c r="BS400" s="102"/>
    </row>
    <row r="401" spans="7:71" x14ac:dyDescent="0.25">
      <c r="G401" s="102"/>
      <c r="J401" s="102"/>
      <c r="M401" s="102"/>
      <c r="P401" s="102"/>
      <c r="S401" s="102"/>
      <c r="V401" s="102"/>
      <c r="Y401" s="102"/>
      <c r="AB401" s="102"/>
      <c r="AE401" s="102"/>
      <c r="AH401" s="102"/>
      <c r="AK401" s="102"/>
      <c r="AN401" s="102"/>
      <c r="AQ401" s="102"/>
      <c r="AT401" s="102"/>
      <c r="AW401" s="102"/>
      <c r="AZ401" s="102"/>
      <c r="BC401" s="102"/>
      <c r="BF401" s="102"/>
      <c r="BI401" s="102"/>
      <c r="BL401" s="102"/>
      <c r="BP401" s="102"/>
      <c r="BS401" s="102"/>
    </row>
    <row r="402" spans="7:71" x14ac:dyDescent="0.25">
      <c r="G402" s="102"/>
      <c r="J402" s="102"/>
      <c r="M402" s="102"/>
      <c r="P402" s="102"/>
      <c r="S402" s="102"/>
      <c r="V402" s="102"/>
      <c r="Y402" s="102"/>
      <c r="AB402" s="102"/>
      <c r="AE402" s="102"/>
      <c r="AH402" s="102"/>
      <c r="AK402" s="102"/>
      <c r="AN402" s="102"/>
      <c r="AQ402" s="102"/>
      <c r="AT402" s="102"/>
      <c r="AW402" s="102"/>
      <c r="AZ402" s="102"/>
      <c r="BC402" s="102"/>
      <c r="BF402" s="102"/>
      <c r="BI402" s="102"/>
      <c r="BL402" s="102"/>
      <c r="BP402" s="102"/>
      <c r="BS402" s="102"/>
    </row>
    <row r="403" spans="7:71" x14ac:dyDescent="0.25">
      <c r="G403" s="102"/>
      <c r="J403" s="102"/>
      <c r="M403" s="102"/>
      <c r="P403" s="102"/>
      <c r="S403" s="102"/>
      <c r="V403" s="102"/>
      <c r="Y403" s="102"/>
      <c r="AB403" s="102"/>
      <c r="AE403" s="102"/>
      <c r="AH403" s="102"/>
      <c r="AK403" s="102"/>
      <c r="AN403" s="102"/>
      <c r="AQ403" s="102"/>
      <c r="AT403" s="102"/>
      <c r="AW403" s="102"/>
      <c r="AZ403" s="102"/>
      <c r="BC403" s="102"/>
      <c r="BF403" s="102"/>
      <c r="BI403" s="102"/>
      <c r="BL403" s="102"/>
      <c r="BP403" s="102"/>
      <c r="BS403" s="102"/>
    </row>
    <row r="404" spans="7:71" x14ac:dyDescent="0.25">
      <c r="G404" s="102"/>
      <c r="J404" s="102"/>
      <c r="M404" s="102"/>
      <c r="P404" s="102"/>
      <c r="S404" s="102"/>
      <c r="V404" s="102"/>
      <c r="Y404" s="102"/>
      <c r="AB404" s="102"/>
      <c r="AE404" s="102"/>
      <c r="AH404" s="102"/>
      <c r="AK404" s="102"/>
      <c r="AN404" s="102"/>
      <c r="AQ404" s="102"/>
      <c r="AT404" s="102"/>
      <c r="AW404" s="102"/>
      <c r="AZ404" s="102"/>
      <c r="BC404" s="102"/>
      <c r="BF404" s="102"/>
      <c r="BI404" s="102"/>
      <c r="BL404" s="102"/>
      <c r="BP404" s="102"/>
      <c r="BS404" s="102"/>
    </row>
    <row r="405" spans="7:71" x14ac:dyDescent="0.25">
      <c r="G405" s="102"/>
      <c r="J405" s="102"/>
      <c r="M405" s="102"/>
      <c r="P405" s="102"/>
      <c r="S405" s="102"/>
      <c r="V405" s="102"/>
      <c r="Y405" s="102"/>
      <c r="AB405" s="102"/>
      <c r="AE405" s="102"/>
      <c r="AH405" s="102"/>
      <c r="AK405" s="102"/>
      <c r="AN405" s="102"/>
      <c r="AQ405" s="102"/>
      <c r="AT405" s="102"/>
      <c r="AW405" s="102"/>
      <c r="AZ405" s="102"/>
      <c r="BC405" s="102"/>
      <c r="BF405" s="102"/>
      <c r="BI405" s="102"/>
      <c r="BL405" s="102"/>
      <c r="BP405" s="102"/>
      <c r="BS405" s="102"/>
    </row>
    <row r="406" spans="7:71" x14ac:dyDescent="0.25">
      <c r="G406" s="102"/>
      <c r="J406" s="102"/>
      <c r="M406" s="102"/>
      <c r="P406" s="102"/>
      <c r="S406" s="102"/>
      <c r="V406" s="102"/>
      <c r="Y406" s="102"/>
      <c r="AB406" s="102"/>
      <c r="AE406" s="102"/>
      <c r="AH406" s="102"/>
      <c r="AK406" s="102"/>
      <c r="AN406" s="102"/>
      <c r="AQ406" s="102"/>
      <c r="AT406" s="102"/>
      <c r="AW406" s="102"/>
      <c r="AZ406" s="102"/>
      <c r="BC406" s="102"/>
      <c r="BF406" s="102"/>
      <c r="BI406" s="102"/>
      <c r="BL406" s="102"/>
      <c r="BP406" s="102"/>
      <c r="BS406" s="102"/>
    </row>
    <row r="407" spans="7:71" x14ac:dyDescent="0.25">
      <c r="G407" s="102"/>
      <c r="J407" s="102"/>
      <c r="M407" s="102"/>
      <c r="P407" s="102"/>
      <c r="S407" s="102"/>
      <c r="V407" s="102"/>
      <c r="Y407" s="102"/>
      <c r="AB407" s="102"/>
      <c r="AE407" s="102"/>
      <c r="AH407" s="102"/>
      <c r="AK407" s="102"/>
      <c r="AN407" s="102"/>
      <c r="AQ407" s="102"/>
      <c r="AT407" s="102"/>
      <c r="AW407" s="102"/>
      <c r="AZ407" s="102"/>
      <c r="BC407" s="102"/>
      <c r="BF407" s="102"/>
      <c r="BI407" s="102"/>
      <c r="BL407" s="102"/>
      <c r="BP407" s="102"/>
      <c r="BS407" s="102"/>
    </row>
    <row r="408" spans="7:71" x14ac:dyDescent="0.25">
      <c r="G408" s="102"/>
      <c r="J408" s="102"/>
      <c r="M408" s="102"/>
      <c r="P408" s="102"/>
      <c r="S408" s="102"/>
      <c r="V408" s="102"/>
      <c r="Y408" s="102"/>
      <c r="AB408" s="102"/>
      <c r="AE408" s="102"/>
      <c r="AH408" s="102"/>
      <c r="AK408" s="102"/>
      <c r="AN408" s="102"/>
      <c r="AQ408" s="102"/>
      <c r="AT408" s="102"/>
      <c r="AW408" s="102"/>
      <c r="AZ408" s="102"/>
      <c r="BC408" s="102"/>
      <c r="BF408" s="102"/>
      <c r="BI408" s="102"/>
      <c r="BL408" s="102"/>
      <c r="BP408" s="102"/>
      <c r="BS408" s="102"/>
    </row>
    <row r="409" spans="7:71" x14ac:dyDescent="0.25">
      <c r="G409" s="102"/>
      <c r="J409" s="102"/>
      <c r="M409" s="102"/>
      <c r="P409" s="102"/>
      <c r="S409" s="102"/>
      <c r="V409" s="102"/>
      <c r="Y409" s="102"/>
      <c r="AB409" s="102"/>
      <c r="AE409" s="102"/>
      <c r="AH409" s="102"/>
      <c r="AK409" s="102"/>
      <c r="AN409" s="102"/>
      <c r="AQ409" s="102"/>
      <c r="AT409" s="102"/>
      <c r="AW409" s="102"/>
      <c r="AZ409" s="102"/>
      <c r="BC409" s="102"/>
      <c r="BF409" s="102"/>
      <c r="BI409" s="102"/>
      <c r="BL409" s="102"/>
      <c r="BP409" s="102"/>
      <c r="BS409" s="102"/>
    </row>
    <row r="410" spans="7:71" x14ac:dyDescent="0.25">
      <c r="G410" s="102"/>
      <c r="J410" s="102"/>
      <c r="M410" s="102"/>
      <c r="P410" s="102"/>
      <c r="S410" s="102"/>
      <c r="V410" s="102"/>
      <c r="Y410" s="102"/>
      <c r="AB410" s="102"/>
      <c r="AE410" s="102"/>
      <c r="AH410" s="102"/>
      <c r="AK410" s="102"/>
      <c r="AN410" s="102"/>
      <c r="AQ410" s="102"/>
      <c r="AT410" s="102"/>
      <c r="AW410" s="102"/>
      <c r="AZ410" s="102"/>
      <c r="BC410" s="102"/>
      <c r="BF410" s="102"/>
      <c r="BI410" s="102"/>
      <c r="BL410" s="102"/>
      <c r="BP410" s="102"/>
      <c r="BS410" s="102"/>
    </row>
    <row r="411" spans="7:71" x14ac:dyDescent="0.25">
      <c r="G411" s="102"/>
      <c r="J411" s="102"/>
      <c r="M411" s="102"/>
      <c r="P411" s="102"/>
      <c r="S411" s="102"/>
      <c r="V411" s="102"/>
      <c r="Y411" s="102"/>
      <c r="AB411" s="102"/>
      <c r="AE411" s="102"/>
      <c r="AH411" s="102"/>
      <c r="AK411" s="102"/>
      <c r="AN411" s="102"/>
      <c r="AQ411" s="102"/>
      <c r="AT411" s="102"/>
      <c r="AW411" s="102"/>
      <c r="AZ411" s="102"/>
      <c r="BC411" s="102"/>
      <c r="BF411" s="102"/>
      <c r="BI411" s="102"/>
      <c r="BL411" s="102"/>
      <c r="BP411" s="102"/>
      <c r="BS411" s="102"/>
    </row>
    <row r="412" spans="7:71" x14ac:dyDescent="0.25">
      <c r="G412" s="102"/>
      <c r="J412" s="102"/>
      <c r="M412" s="102"/>
      <c r="P412" s="102"/>
      <c r="S412" s="102"/>
      <c r="V412" s="102"/>
      <c r="Y412" s="102"/>
      <c r="AB412" s="102"/>
      <c r="AE412" s="102"/>
      <c r="AH412" s="102"/>
      <c r="AK412" s="102"/>
      <c r="AN412" s="102"/>
      <c r="AQ412" s="102"/>
      <c r="AT412" s="102"/>
      <c r="AW412" s="102"/>
      <c r="AZ412" s="102"/>
      <c r="BC412" s="102"/>
      <c r="BF412" s="102"/>
      <c r="BI412" s="102"/>
      <c r="BL412" s="102"/>
      <c r="BP412" s="102"/>
      <c r="BS412" s="102"/>
    </row>
    <row r="413" spans="7:71" x14ac:dyDescent="0.25">
      <c r="G413" s="102"/>
      <c r="J413" s="102"/>
      <c r="M413" s="102"/>
      <c r="P413" s="102"/>
      <c r="S413" s="102"/>
      <c r="V413" s="102"/>
      <c r="Y413" s="102"/>
      <c r="AB413" s="102"/>
      <c r="AE413" s="102"/>
      <c r="AH413" s="102"/>
      <c r="AK413" s="102"/>
      <c r="AN413" s="102"/>
      <c r="AQ413" s="102"/>
      <c r="AT413" s="102"/>
      <c r="AW413" s="102"/>
      <c r="AZ413" s="102"/>
      <c r="BC413" s="102"/>
      <c r="BF413" s="102"/>
      <c r="BI413" s="102"/>
      <c r="BL413" s="102"/>
      <c r="BP413" s="102"/>
      <c r="BS413" s="102"/>
    </row>
    <row r="414" spans="7:71" x14ac:dyDescent="0.25">
      <c r="G414" s="102"/>
      <c r="J414" s="102"/>
      <c r="M414" s="102"/>
      <c r="P414" s="102"/>
      <c r="S414" s="102"/>
      <c r="V414" s="102"/>
      <c r="Y414" s="102"/>
      <c r="AB414" s="102"/>
      <c r="AE414" s="102"/>
      <c r="AH414" s="102"/>
      <c r="AK414" s="102"/>
      <c r="AN414" s="102"/>
      <c r="AQ414" s="102"/>
      <c r="AT414" s="102"/>
      <c r="AW414" s="102"/>
      <c r="AZ414" s="102"/>
      <c r="BC414" s="102"/>
      <c r="BF414" s="102"/>
      <c r="BI414" s="102"/>
      <c r="BL414" s="102"/>
      <c r="BP414" s="102"/>
      <c r="BS414" s="102"/>
    </row>
    <row r="415" spans="7:71" x14ac:dyDescent="0.25">
      <c r="G415" s="102"/>
      <c r="J415" s="102"/>
      <c r="M415" s="102"/>
      <c r="P415" s="102"/>
      <c r="S415" s="102"/>
      <c r="V415" s="102"/>
      <c r="Y415" s="102"/>
      <c r="AB415" s="102"/>
      <c r="AE415" s="102"/>
      <c r="AH415" s="102"/>
      <c r="AK415" s="102"/>
      <c r="AN415" s="102"/>
      <c r="AQ415" s="102"/>
      <c r="AT415" s="102"/>
      <c r="AW415" s="102"/>
      <c r="AZ415" s="102"/>
      <c r="BC415" s="102"/>
      <c r="BF415" s="102"/>
      <c r="BI415" s="102"/>
      <c r="BL415" s="102"/>
      <c r="BP415" s="102"/>
      <c r="BS415" s="102"/>
    </row>
    <row r="416" spans="7:71" x14ac:dyDescent="0.25">
      <c r="G416" s="102"/>
      <c r="J416" s="102"/>
      <c r="M416" s="102"/>
      <c r="P416" s="102"/>
      <c r="S416" s="102"/>
      <c r="V416" s="102"/>
      <c r="Y416" s="102"/>
      <c r="AB416" s="102"/>
      <c r="AE416" s="102"/>
      <c r="AH416" s="102"/>
      <c r="AK416" s="102"/>
      <c r="AN416" s="102"/>
      <c r="AQ416" s="102"/>
      <c r="AT416" s="102"/>
      <c r="AW416" s="102"/>
      <c r="AZ416" s="102"/>
      <c r="BC416" s="102"/>
      <c r="BF416" s="102"/>
      <c r="BI416" s="102"/>
      <c r="BL416" s="102"/>
      <c r="BP416" s="102"/>
      <c r="BS416" s="102"/>
    </row>
    <row r="417" spans="7:71" x14ac:dyDescent="0.25">
      <c r="G417" s="102"/>
      <c r="J417" s="102"/>
      <c r="M417" s="102"/>
      <c r="P417" s="102"/>
      <c r="S417" s="102"/>
      <c r="V417" s="102"/>
      <c r="Y417" s="102"/>
      <c r="AB417" s="102"/>
      <c r="AE417" s="102"/>
      <c r="AH417" s="102"/>
      <c r="AK417" s="102"/>
      <c r="AN417" s="102"/>
      <c r="AQ417" s="102"/>
      <c r="AT417" s="102"/>
      <c r="AW417" s="102"/>
      <c r="AZ417" s="102"/>
      <c r="BC417" s="102"/>
      <c r="BF417" s="102"/>
      <c r="BI417" s="102"/>
      <c r="BL417" s="102"/>
      <c r="BP417" s="102"/>
      <c r="BS417" s="102"/>
    </row>
    <row r="418" spans="7:71" x14ac:dyDescent="0.25">
      <c r="G418" s="102"/>
      <c r="J418" s="102"/>
      <c r="M418" s="102"/>
      <c r="P418" s="102"/>
      <c r="S418" s="102"/>
      <c r="V418" s="102"/>
      <c r="Y418" s="102"/>
      <c r="AB418" s="102"/>
      <c r="AE418" s="102"/>
      <c r="AH418" s="102"/>
      <c r="AK418" s="102"/>
      <c r="AN418" s="102"/>
      <c r="AQ418" s="102"/>
      <c r="AT418" s="102"/>
      <c r="AW418" s="102"/>
      <c r="AZ418" s="102"/>
      <c r="BC418" s="102"/>
      <c r="BF418" s="102"/>
      <c r="BI418" s="102"/>
      <c r="BL418" s="102"/>
      <c r="BP418" s="102"/>
      <c r="BS418" s="102"/>
    </row>
    <row r="419" spans="7:71" x14ac:dyDescent="0.25">
      <c r="G419" s="102"/>
      <c r="J419" s="102"/>
      <c r="M419" s="102"/>
      <c r="P419" s="102"/>
      <c r="S419" s="102"/>
      <c r="V419" s="102"/>
      <c r="Y419" s="102"/>
      <c r="AB419" s="102"/>
      <c r="AE419" s="102"/>
      <c r="AH419" s="102"/>
      <c r="AK419" s="102"/>
      <c r="AN419" s="102"/>
      <c r="AQ419" s="102"/>
      <c r="AT419" s="102"/>
      <c r="AW419" s="102"/>
      <c r="AZ419" s="102"/>
      <c r="BC419" s="102"/>
      <c r="BF419" s="102"/>
      <c r="BI419" s="102"/>
      <c r="BL419" s="102"/>
      <c r="BP419" s="102"/>
      <c r="BS419" s="102"/>
    </row>
    <row r="420" spans="7:71" x14ac:dyDescent="0.25">
      <c r="G420" s="102"/>
      <c r="J420" s="102"/>
      <c r="M420" s="102"/>
      <c r="P420" s="102"/>
      <c r="S420" s="102"/>
      <c r="V420" s="102"/>
      <c r="Y420" s="102"/>
      <c r="AB420" s="102"/>
      <c r="AE420" s="102"/>
      <c r="AH420" s="102"/>
      <c r="AK420" s="102"/>
      <c r="AN420" s="102"/>
      <c r="AQ420" s="102"/>
      <c r="AT420" s="102"/>
      <c r="AW420" s="102"/>
      <c r="AZ420" s="102"/>
      <c r="BC420" s="102"/>
      <c r="BF420" s="102"/>
      <c r="BI420" s="102"/>
      <c r="BL420" s="102"/>
      <c r="BP420" s="102"/>
      <c r="BS420" s="102"/>
    </row>
    <row r="421" spans="7:71" x14ac:dyDescent="0.25">
      <c r="G421" s="102"/>
      <c r="J421" s="102"/>
      <c r="M421" s="102"/>
      <c r="P421" s="102"/>
      <c r="S421" s="102"/>
      <c r="V421" s="102"/>
      <c r="Y421" s="102"/>
      <c r="AB421" s="102"/>
      <c r="AE421" s="102"/>
      <c r="AH421" s="102"/>
      <c r="AK421" s="102"/>
      <c r="AN421" s="102"/>
      <c r="AQ421" s="102"/>
      <c r="AT421" s="102"/>
      <c r="AW421" s="102"/>
      <c r="AZ421" s="102"/>
      <c r="BC421" s="102"/>
      <c r="BF421" s="102"/>
      <c r="BI421" s="102"/>
      <c r="BL421" s="102"/>
      <c r="BP421" s="102"/>
      <c r="BS421" s="102"/>
    </row>
    <row r="422" spans="7:71" x14ac:dyDescent="0.25">
      <c r="G422" s="102"/>
      <c r="J422" s="102"/>
      <c r="M422" s="102"/>
      <c r="P422" s="102"/>
      <c r="S422" s="102"/>
      <c r="V422" s="102"/>
      <c r="Y422" s="102"/>
      <c r="AB422" s="102"/>
      <c r="AE422" s="102"/>
      <c r="AH422" s="102"/>
      <c r="AK422" s="102"/>
      <c r="AN422" s="102"/>
      <c r="AQ422" s="102"/>
      <c r="AT422" s="102"/>
      <c r="AW422" s="102"/>
      <c r="AZ422" s="102"/>
      <c r="BC422" s="102"/>
      <c r="BF422" s="102"/>
      <c r="BI422" s="102"/>
      <c r="BL422" s="102"/>
      <c r="BP422" s="102"/>
      <c r="BS422" s="102"/>
    </row>
    <row r="423" spans="7:71" x14ac:dyDescent="0.25">
      <c r="G423" s="102"/>
      <c r="J423" s="102"/>
      <c r="M423" s="102"/>
      <c r="P423" s="102"/>
      <c r="S423" s="102"/>
      <c r="V423" s="102"/>
      <c r="Y423" s="102"/>
      <c r="AB423" s="102"/>
      <c r="AE423" s="102"/>
      <c r="AH423" s="102"/>
      <c r="AK423" s="102"/>
      <c r="AN423" s="102"/>
      <c r="AQ423" s="102"/>
      <c r="AT423" s="102"/>
      <c r="AW423" s="102"/>
      <c r="AZ423" s="102"/>
      <c r="BC423" s="102"/>
      <c r="BF423" s="102"/>
      <c r="BI423" s="102"/>
      <c r="BL423" s="102"/>
      <c r="BP423" s="102"/>
      <c r="BS423" s="102"/>
    </row>
    <row r="424" spans="7:71" x14ac:dyDescent="0.25">
      <c r="G424" s="102"/>
      <c r="J424" s="102"/>
      <c r="M424" s="102"/>
      <c r="P424" s="102"/>
      <c r="S424" s="102"/>
      <c r="V424" s="102"/>
      <c r="Y424" s="102"/>
      <c r="AB424" s="102"/>
      <c r="AE424" s="102"/>
      <c r="AH424" s="102"/>
      <c r="AK424" s="102"/>
      <c r="AN424" s="102"/>
      <c r="AQ424" s="102"/>
      <c r="AT424" s="102"/>
      <c r="AW424" s="102"/>
      <c r="AZ424" s="102"/>
      <c r="BC424" s="102"/>
      <c r="BF424" s="102"/>
      <c r="BI424" s="102"/>
      <c r="BL424" s="102"/>
      <c r="BP424" s="102"/>
      <c r="BS424" s="102"/>
    </row>
    <row r="425" spans="7:71" x14ac:dyDescent="0.25">
      <c r="G425" s="102"/>
      <c r="J425" s="102"/>
      <c r="M425" s="102"/>
      <c r="P425" s="102"/>
      <c r="S425" s="102"/>
      <c r="V425" s="102"/>
      <c r="Y425" s="102"/>
      <c r="AB425" s="102"/>
      <c r="AE425" s="102"/>
      <c r="AH425" s="102"/>
      <c r="AK425" s="102"/>
      <c r="AN425" s="102"/>
      <c r="AQ425" s="102"/>
      <c r="AT425" s="102"/>
      <c r="AW425" s="102"/>
      <c r="AZ425" s="102"/>
      <c r="BC425" s="102"/>
      <c r="BF425" s="102"/>
      <c r="BI425" s="102"/>
      <c r="BL425" s="102"/>
      <c r="BP425" s="102"/>
      <c r="BS425" s="102"/>
    </row>
    <row r="426" spans="7:71" x14ac:dyDescent="0.25">
      <c r="G426" s="102"/>
      <c r="J426" s="102"/>
      <c r="M426" s="102"/>
      <c r="P426" s="102"/>
      <c r="S426" s="102"/>
      <c r="V426" s="102"/>
      <c r="Y426" s="102"/>
      <c r="AB426" s="102"/>
      <c r="AE426" s="102"/>
      <c r="AH426" s="102"/>
      <c r="AK426" s="102"/>
      <c r="AN426" s="102"/>
      <c r="AQ426" s="102"/>
      <c r="AT426" s="102"/>
      <c r="AW426" s="102"/>
      <c r="AZ426" s="102"/>
      <c r="BC426" s="102"/>
      <c r="BF426" s="102"/>
      <c r="BI426" s="102"/>
      <c r="BL426" s="102"/>
      <c r="BP426" s="102"/>
      <c r="BS426" s="102"/>
    </row>
    <row r="427" spans="7:71" x14ac:dyDescent="0.25">
      <c r="G427" s="102"/>
      <c r="J427" s="102"/>
      <c r="M427" s="102"/>
      <c r="P427" s="102"/>
      <c r="S427" s="102"/>
      <c r="V427" s="102"/>
      <c r="Y427" s="102"/>
      <c r="AB427" s="102"/>
      <c r="AE427" s="102"/>
      <c r="AH427" s="102"/>
      <c r="AK427" s="102"/>
      <c r="AN427" s="102"/>
      <c r="AQ427" s="102"/>
      <c r="AT427" s="102"/>
      <c r="AW427" s="102"/>
      <c r="AZ427" s="102"/>
      <c r="BC427" s="102"/>
      <c r="BF427" s="102"/>
      <c r="BI427" s="102"/>
      <c r="BL427" s="102"/>
      <c r="BP427" s="102"/>
      <c r="BS427" s="102"/>
    </row>
    <row r="428" spans="7:71" x14ac:dyDescent="0.25">
      <c r="G428" s="102"/>
      <c r="J428" s="102"/>
      <c r="M428" s="102"/>
      <c r="P428" s="102"/>
      <c r="S428" s="102"/>
      <c r="V428" s="102"/>
      <c r="Y428" s="102"/>
      <c r="AB428" s="102"/>
      <c r="AE428" s="102"/>
      <c r="AH428" s="102"/>
      <c r="AK428" s="102"/>
      <c r="AN428" s="102"/>
      <c r="AQ428" s="102"/>
      <c r="AT428" s="102"/>
      <c r="AW428" s="102"/>
      <c r="AZ428" s="102"/>
      <c r="BC428" s="102"/>
      <c r="BF428" s="102"/>
      <c r="BI428" s="102"/>
      <c r="BL428" s="102"/>
      <c r="BP428" s="102"/>
      <c r="BS428" s="102"/>
    </row>
    <row r="429" spans="7:71" x14ac:dyDescent="0.25">
      <c r="G429" s="102"/>
      <c r="J429" s="102"/>
      <c r="M429" s="102"/>
      <c r="P429" s="102"/>
      <c r="S429" s="102"/>
      <c r="V429" s="102"/>
      <c r="Y429" s="102"/>
      <c r="AB429" s="102"/>
      <c r="AE429" s="102"/>
      <c r="AH429" s="102"/>
      <c r="AK429" s="102"/>
      <c r="AN429" s="102"/>
      <c r="AQ429" s="102"/>
      <c r="AT429" s="102"/>
      <c r="AW429" s="102"/>
      <c r="AZ429" s="102"/>
      <c r="BC429" s="102"/>
      <c r="BF429" s="102"/>
      <c r="BI429" s="102"/>
      <c r="BL429" s="102"/>
      <c r="BP429" s="102"/>
      <c r="BS429" s="102"/>
    </row>
    <row r="430" spans="7:71" x14ac:dyDescent="0.25">
      <c r="G430" s="102"/>
      <c r="J430" s="102"/>
      <c r="M430" s="102"/>
      <c r="P430" s="102"/>
      <c r="S430" s="102"/>
      <c r="V430" s="102"/>
      <c r="Y430" s="102"/>
      <c r="AB430" s="102"/>
      <c r="AE430" s="102"/>
      <c r="AH430" s="102"/>
      <c r="AK430" s="102"/>
      <c r="AN430" s="102"/>
      <c r="AQ430" s="102"/>
      <c r="AT430" s="102"/>
      <c r="AW430" s="102"/>
      <c r="AZ430" s="102"/>
      <c r="BC430" s="102"/>
      <c r="BF430" s="102"/>
      <c r="BI430" s="102"/>
      <c r="BL430" s="102"/>
      <c r="BP430" s="102"/>
      <c r="BS430" s="102"/>
    </row>
    <row r="431" spans="7:71" x14ac:dyDescent="0.25">
      <c r="G431" s="102"/>
      <c r="J431" s="102"/>
      <c r="M431" s="102"/>
      <c r="P431" s="102"/>
      <c r="S431" s="102"/>
      <c r="V431" s="102"/>
      <c r="Y431" s="102"/>
      <c r="AB431" s="102"/>
      <c r="AE431" s="102"/>
      <c r="AH431" s="102"/>
      <c r="AK431" s="102"/>
      <c r="AN431" s="102"/>
      <c r="AQ431" s="102"/>
      <c r="AT431" s="102"/>
      <c r="AW431" s="102"/>
      <c r="AZ431" s="102"/>
      <c r="BC431" s="102"/>
      <c r="BF431" s="102"/>
      <c r="BI431" s="102"/>
      <c r="BL431" s="102"/>
      <c r="BP431" s="102"/>
      <c r="BS431" s="102"/>
    </row>
    <row r="432" spans="7:71" x14ac:dyDescent="0.25">
      <c r="G432" s="102"/>
      <c r="J432" s="102"/>
      <c r="M432" s="102"/>
      <c r="P432" s="102"/>
      <c r="S432" s="102"/>
      <c r="V432" s="102"/>
      <c r="Y432" s="102"/>
      <c r="AB432" s="102"/>
      <c r="AE432" s="102"/>
      <c r="AH432" s="102"/>
      <c r="AK432" s="102"/>
      <c r="AN432" s="102"/>
      <c r="AQ432" s="102"/>
      <c r="AT432" s="102"/>
      <c r="AW432" s="102"/>
      <c r="AZ432" s="102"/>
      <c r="BC432" s="102"/>
      <c r="BF432" s="102"/>
      <c r="BI432" s="102"/>
      <c r="BL432" s="102"/>
      <c r="BP432" s="102"/>
      <c r="BS432" s="102"/>
    </row>
    <row r="433" spans="7:71" x14ac:dyDescent="0.25">
      <c r="G433" s="102"/>
      <c r="J433" s="102"/>
      <c r="M433" s="102"/>
      <c r="P433" s="102"/>
      <c r="S433" s="102"/>
      <c r="V433" s="102"/>
      <c r="Y433" s="102"/>
      <c r="AB433" s="102"/>
      <c r="AE433" s="102"/>
      <c r="AH433" s="102"/>
      <c r="AK433" s="102"/>
      <c r="AN433" s="102"/>
      <c r="AQ433" s="102"/>
      <c r="AT433" s="102"/>
      <c r="AW433" s="102"/>
      <c r="AZ433" s="102"/>
      <c r="BC433" s="102"/>
      <c r="BF433" s="102"/>
      <c r="BI433" s="102"/>
      <c r="BL433" s="102"/>
      <c r="BP433" s="102"/>
      <c r="BS433" s="102"/>
    </row>
    <row r="434" spans="7:71" x14ac:dyDescent="0.25">
      <c r="G434" s="102"/>
      <c r="J434" s="102"/>
      <c r="M434" s="102"/>
      <c r="P434" s="102"/>
      <c r="S434" s="102"/>
      <c r="V434" s="102"/>
      <c r="Y434" s="102"/>
      <c r="AB434" s="102"/>
      <c r="AE434" s="102"/>
      <c r="AH434" s="102"/>
      <c r="AK434" s="102"/>
      <c r="AN434" s="102"/>
      <c r="AQ434" s="102"/>
      <c r="AT434" s="102"/>
      <c r="AW434" s="102"/>
      <c r="AZ434" s="102"/>
      <c r="BC434" s="102"/>
      <c r="BF434" s="102"/>
      <c r="BI434" s="102"/>
      <c r="BL434" s="102"/>
      <c r="BP434" s="102"/>
      <c r="BS434" s="102"/>
    </row>
    <row r="435" spans="7:71" x14ac:dyDescent="0.25">
      <c r="G435" s="102"/>
      <c r="J435" s="102"/>
      <c r="M435" s="102"/>
      <c r="P435" s="102"/>
      <c r="S435" s="102"/>
      <c r="V435" s="102"/>
      <c r="Y435" s="102"/>
      <c r="AB435" s="102"/>
      <c r="AE435" s="102"/>
      <c r="AH435" s="102"/>
      <c r="AK435" s="102"/>
      <c r="AN435" s="102"/>
      <c r="AQ435" s="102"/>
      <c r="AT435" s="102"/>
      <c r="AW435" s="102"/>
      <c r="AZ435" s="102"/>
      <c r="BC435" s="102"/>
      <c r="BF435" s="102"/>
      <c r="BI435" s="102"/>
      <c r="BL435" s="102"/>
      <c r="BP435" s="102"/>
      <c r="BS435" s="102"/>
    </row>
    <row r="436" spans="7:71" x14ac:dyDescent="0.25">
      <c r="G436" s="102"/>
      <c r="J436" s="102"/>
      <c r="M436" s="102"/>
      <c r="P436" s="102"/>
      <c r="S436" s="102"/>
      <c r="V436" s="102"/>
      <c r="Y436" s="102"/>
      <c r="AB436" s="102"/>
      <c r="AE436" s="102"/>
      <c r="AH436" s="102"/>
      <c r="AK436" s="102"/>
      <c r="AN436" s="102"/>
      <c r="AQ436" s="102"/>
      <c r="AT436" s="102"/>
      <c r="AW436" s="102"/>
      <c r="AZ436" s="102"/>
      <c r="BC436" s="102"/>
      <c r="BF436" s="102"/>
      <c r="BI436" s="102"/>
      <c r="BL436" s="102"/>
      <c r="BP436" s="102"/>
      <c r="BS436" s="102"/>
    </row>
    <row r="437" spans="7:71" x14ac:dyDescent="0.25">
      <c r="G437" s="102"/>
      <c r="J437" s="102"/>
      <c r="M437" s="102"/>
      <c r="P437" s="102"/>
      <c r="S437" s="102"/>
      <c r="V437" s="102"/>
      <c r="Y437" s="102"/>
      <c r="AB437" s="102"/>
      <c r="AE437" s="102"/>
      <c r="AH437" s="102"/>
      <c r="AK437" s="102"/>
      <c r="AN437" s="102"/>
      <c r="AQ437" s="102"/>
      <c r="AT437" s="102"/>
      <c r="AW437" s="102"/>
      <c r="AZ437" s="102"/>
      <c r="BC437" s="102"/>
      <c r="BF437" s="102"/>
      <c r="BI437" s="102"/>
      <c r="BL437" s="102"/>
      <c r="BP437" s="102"/>
      <c r="BS437" s="102"/>
    </row>
    <row r="438" spans="7:71" x14ac:dyDescent="0.25">
      <c r="G438" s="102"/>
      <c r="J438" s="102"/>
      <c r="M438" s="102"/>
      <c r="P438" s="102"/>
      <c r="S438" s="102"/>
      <c r="V438" s="102"/>
      <c r="Y438" s="102"/>
      <c r="AB438" s="102"/>
      <c r="AE438" s="102"/>
      <c r="AH438" s="102"/>
      <c r="AK438" s="102"/>
      <c r="AN438" s="102"/>
      <c r="AQ438" s="102"/>
      <c r="AT438" s="102"/>
      <c r="AW438" s="102"/>
      <c r="AZ438" s="102"/>
      <c r="BC438" s="102"/>
      <c r="BF438" s="102"/>
      <c r="BI438" s="102"/>
      <c r="BL438" s="102"/>
      <c r="BP438" s="102"/>
      <c r="BS438" s="102"/>
    </row>
    <row r="439" spans="7:71" x14ac:dyDescent="0.25">
      <c r="G439" s="102"/>
      <c r="J439" s="102"/>
      <c r="M439" s="102"/>
      <c r="P439" s="102"/>
      <c r="S439" s="102"/>
      <c r="V439" s="102"/>
      <c r="Y439" s="102"/>
      <c r="AB439" s="102"/>
      <c r="AE439" s="102"/>
      <c r="AH439" s="102"/>
      <c r="AK439" s="102"/>
      <c r="AN439" s="102"/>
      <c r="AQ439" s="102"/>
      <c r="AT439" s="102"/>
      <c r="AW439" s="102"/>
      <c r="AZ439" s="102"/>
      <c r="BC439" s="102"/>
      <c r="BF439" s="102"/>
      <c r="BI439" s="102"/>
      <c r="BL439" s="102"/>
      <c r="BP439" s="102"/>
      <c r="BS439" s="102"/>
    </row>
    <row r="440" spans="7:71" x14ac:dyDescent="0.25">
      <c r="G440" s="102"/>
      <c r="J440" s="102"/>
      <c r="M440" s="102"/>
      <c r="P440" s="102"/>
      <c r="S440" s="102"/>
      <c r="V440" s="102"/>
      <c r="Y440" s="102"/>
      <c r="AB440" s="102"/>
      <c r="AE440" s="102"/>
      <c r="AH440" s="102"/>
      <c r="AK440" s="102"/>
      <c r="AN440" s="102"/>
      <c r="AQ440" s="102"/>
      <c r="AT440" s="102"/>
      <c r="AW440" s="102"/>
      <c r="AZ440" s="102"/>
      <c r="BC440" s="102"/>
      <c r="BF440" s="102"/>
      <c r="BI440" s="102"/>
      <c r="BL440" s="102"/>
      <c r="BP440" s="102"/>
      <c r="BS440" s="102"/>
    </row>
    <row r="441" spans="7:71" x14ac:dyDescent="0.25">
      <c r="G441" s="102"/>
      <c r="J441" s="102"/>
      <c r="M441" s="102"/>
      <c r="P441" s="102"/>
      <c r="S441" s="102"/>
      <c r="V441" s="102"/>
      <c r="Y441" s="102"/>
      <c r="AB441" s="102"/>
      <c r="AE441" s="102"/>
      <c r="AH441" s="102"/>
      <c r="AK441" s="102"/>
      <c r="AN441" s="102"/>
      <c r="AQ441" s="102"/>
      <c r="AT441" s="102"/>
      <c r="AW441" s="102"/>
      <c r="AZ441" s="102"/>
      <c r="BC441" s="102"/>
      <c r="BF441" s="102"/>
      <c r="BI441" s="102"/>
      <c r="BL441" s="102"/>
      <c r="BP441" s="102"/>
      <c r="BS441" s="102"/>
    </row>
    <row r="442" spans="7:71" x14ac:dyDescent="0.25">
      <c r="G442" s="102"/>
      <c r="J442" s="102"/>
      <c r="M442" s="102"/>
      <c r="P442" s="102"/>
      <c r="S442" s="102"/>
      <c r="V442" s="102"/>
      <c r="Y442" s="102"/>
      <c r="AB442" s="102"/>
      <c r="AE442" s="102"/>
      <c r="AH442" s="102"/>
      <c r="AK442" s="102"/>
      <c r="AN442" s="102"/>
      <c r="AQ442" s="102"/>
      <c r="AT442" s="102"/>
      <c r="AW442" s="102"/>
      <c r="AZ442" s="102"/>
      <c r="BC442" s="102"/>
      <c r="BF442" s="102"/>
      <c r="BI442" s="102"/>
      <c r="BL442" s="102"/>
      <c r="BP442" s="102"/>
      <c r="BS442" s="102"/>
    </row>
    <row r="443" spans="7:71" x14ac:dyDescent="0.25">
      <c r="G443" s="102"/>
      <c r="J443" s="102"/>
      <c r="M443" s="102"/>
      <c r="P443" s="102"/>
      <c r="S443" s="102"/>
      <c r="V443" s="102"/>
      <c r="Y443" s="102"/>
      <c r="AB443" s="102"/>
      <c r="AE443" s="102"/>
      <c r="AH443" s="102"/>
      <c r="AK443" s="102"/>
      <c r="AN443" s="102"/>
      <c r="AQ443" s="102"/>
      <c r="AT443" s="102"/>
      <c r="AW443" s="102"/>
      <c r="AZ443" s="102"/>
      <c r="BC443" s="102"/>
      <c r="BF443" s="102"/>
      <c r="BI443" s="102"/>
      <c r="BL443" s="102"/>
      <c r="BP443" s="102"/>
      <c r="BS443" s="102"/>
    </row>
    <row r="444" spans="7:71" x14ac:dyDescent="0.25">
      <c r="G444" s="102"/>
      <c r="J444" s="102"/>
      <c r="M444" s="102"/>
      <c r="P444" s="102"/>
      <c r="S444" s="102"/>
      <c r="V444" s="102"/>
      <c r="Y444" s="102"/>
      <c r="AB444" s="102"/>
      <c r="AE444" s="102"/>
      <c r="AH444" s="102"/>
      <c r="AK444" s="102"/>
      <c r="AN444" s="102"/>
      <c r="AQ444" s="102"/>
      <c r="AT444" s="102"/>
      <c r="AW444" s="102"/>
      <c r="AZ444" s="102"/>
      <c r="BC444" s="102"/>
      <c r="BF444" s="102"/>
      <c r="BI444" s="102"/>
      <c r="BL444" s="102"/>
      <c r="BP444" s="102"/>
      <c r="BS444" s="102"/>
    </row>
    <row r="445" spans="7:71" x14ac:dyDescent="0.25">
      <c r="G445" s="102"/>
      <c r="J445" s="102"/>
      <c r="M445" s="102"/>
      <c r="P445" s="102"/>
      <c r="S445" s="102"/>
      <c r="V445" s="102"/>
      <c r="Y445" s="102"/>
      <c r="AB445" s="102"/>
      <c r="AE445" s="102"/>
      <c r="AH445" s="102"/>
      <c r="AK445" s="102"/>
      <c r="AN445" s="102"/>
      <c r="AQ445" s="102"/>
      <c r="AT445" s="102"/>
      <c r="AW445" s="102"/>
      <c r="AZ445" s="102"/>
      <c r="BC445" s="102"/>
      <c r="BF445" s="102"/>
      <c r="BI445" s="102"/>
      <c r="BL445" s="102"/>
      <c r="BP445" s="102"/>
      <c r="BS445" s="102"/>
    </row>
    <row r="446" spans="7:71" x14ac:dyDescent="0.25">
      <c r="G446" s="102"/>
      <c r="J446" s="102"/>
      <c r="M446" s="102"/>
      <c r="P446" s="102"/>
      <c r="S446" s="102"/>
      <c r="V446" s="102"/>
      <c r="Y446" s="102"/>
      <c r="AB446" s="102"/>
      <c r="AE446" s="102"/>
      <c r="AH446" s="102"/>
      <c r="AK446" s="102"/>
      <c r="AN446" s="102"/>
      <c r="AQ446" s="102"/>
      <c r="AT446" s="102"/>
      <c r="AW446" s="102"/>
      <c r="AZ446" s="102"/>
      <c r="BC446" s="102"/>
      <c r="BF446" s="102"/>
      <c r="BI446" s="102"/>
      <c r="BL446" s="102"/>
      <c r="BP446" s="102"/>
      <c r="BS446" s="102"/>
    </row>
    <row r="447" spans="7:71" x14ac:dyDescent="0.25">
      <c r="G447" s="102"/>
      <c r="J447" s="102"/>
      <c r="M447" s="102"/>
      <c r="P447" s="102"/>
      <c r="S447" s="102"/>
      <c r="V447" s="102"/>
      <c r="Y447" s="102"/>
      <c r="AB447" s="102"/>
      <c r="AE447" s="102"/>
      <c r="AH447" s="102"/>
      <c r="AK447" s="102"/>
      <c r="AN447" s="102"/>
      <c r="AQ447" s="102"/>
      <c r="AT447" s="102"/>
      <c r="AW447" s="102"/>
      <c r="AZ447" s="102"/>
      <c r="BC447" s="102"/>
      <c r="BF447" s="102"/>
      <c r="BI447" s="102"/>
      <c r="BL447" s="102"/>
      <c r="BP447" s="102"/>
      <c r="BS447" s="102"/>
    </row>
    <row r="448" spans="7:71" x14ac:dyDescent="0.25">
      <c r="G448" s="102"/>
      <c r="J448" s="102"/>
      <c r="M448" s="102"/>
      <c r="P448" s="102"/>
      <c r="S448" s="102"/>
      <c r="V448" s="102"/>
      <c r="Y448" s="102"/>
      <c r="AB448" s="102"/>
      <c r="AE448" s="102"/>
      <c r="AH448" s="102"/>
      <c r="AK448" s="102"/>
      <c r="AN448" s="102"/>
      <c r="AQ448" s="102"/>
      <c r="AT448" s="102"/>
      <c r="AW448" s="102"/>
      <c r="AZ448" s="102"/>
      <c r="BC448" s="102"/>
      <c r="BF448" s="102"/>
      <c r="BI448" s="102"/>
      <c r="BL448" s="102"/>
      <c r="BP448" s="102"/>
      <c r="BS448" s="102"/>
    </row>
    <row r="449" spans="7:71" x14ac:dyDescent="0.25">
      <c r="G449" s="102"/>
      <c r="J449" s="102"/>
      <c r="M449" s="102"/>
      <c r="P449" s="102"/>
      <c r="S449" s="102"/>
      <c r="V449" s="102"/>
      <c r="Y449" s="102"/>
      <c r="AB449" s="102"/>
      <c r="AE449" s="102"/>
      <c r="AH449" s="102"/>
      <c r="AK449" s="102"/>
      <c r="AN449" s="102"/>
      <c r="AQ449" s="102"/>
      <c r="AT449" s="102"/>
      <c r="AW449" s="102"/>
      <c r="AZ449" s="102"/>
      <c r="BC449" s="102"/>
      <c r="BF449" s="102"/>
      <c r="BI449" s="102"/>
      <c r="BL449" s="102"/>
      <c r="BP449" s="102"/>
      <c r="BS449" s="102"/>
    </row>
    <row r="450" spans="7:71" x14ac:dyDescent="0.25">
      <c r="G450" s="102"/>
      <c r="J450" s="102"/>
      <c r="M450" s="102"/>
      <c r="P450" s="102"/>
      <c r="S450" s="102"/>
      <c r="V450" s="102"/>
      <c r="Y450" s="102"/>
      <c r="AB450" s="102"/>
      <c r="AE450" s="102"/>
      <c r="AH450" s="102"/>
      <c r="AK450" s="102"/>
      <c r="AN450" s="102"/>
      <c r="AQ450" s="102"/>
      <c r="AT450" s="102"/>
      <c r="AW450" s="102"/>
      <c r="AZ450" s="102"/>
      <c r="BC450" s="102"/>
      <c r="BF450" s="102"/>
      <c r="BI450" s="102"/>
      <c r="BL450" s="102"/>
      <c r="BP450" s="102"/>
      <c r="BS450" s="102"/>
    </row>
    <row r="451" spans="7:71" x14ac:dyDescent="0.25">
      <c r="G451" s="102"/>
      <c r="J451" s="102"/>
      <c r="M451" s="102"/>
      <c r="P451" s="102"/>
      <c r="S451" s="102"/>
      <c r="V451" s="102"/>
      <c r="Y451" s="102"/>
      <c r="AB451" s="102"/>
      <c r="AE451" s="102"/>
      <c r="AH451" s="102"/>
      <c r="AK451" s="102"/>
      <c r="AN451" s="102"/>
      <c r="AQ451" s="102"/>
      <c r="AT451" s="102"/>
      <c r="AW451" s="102"/>
      <c r="AZ451" s="102"/>
      <c r="BC451" s="102"/>
      <c r="BF451" s="102"/>
      <c r="BI451" s="102"/>
      <c r="BL451" s="102"/>
      <c r="BP451" s="102"/>
      <c r="BS451" s="102"/>
    </row>
    <row r="452" spans="7:71" x14ac:dyDescent="0.25">
      <c r="G452" s="102"/>
      <c r="J452" s="102"/>
      <c r="M452" s="102"/>
      <c r="P452" s="102"/>
      <c r="S452" s="102"/>
      <c r="V452" s="102"/>
      <c r="Y452" s="102"/>
      <c r="AB452" s="102"/>
      <c r="AE452" s="102"/>
      <c r="AH452" s="102"/>
      <c r="AK452" s="102"/>
      <c r="AN452" s="102"/>
      <c r="AQ452" s="102"/>
      <c r="AT452" s="102"/>
      <c r="AW452" s="102"/>
      <c r="AZ452" s="102"/>
      <c r="BC452" s="102"/>
      <c r="BF452" s="102"/>
      <c r="BI452" s="102"/>
      <c r="BL452" s="102"/>
      <c r="BP452" s="102"/>
      <c r="BS452" s="102"/>
    </row>
    <row r="453" spans="7:71" x14ac:dyDescent="0.25">
      <c r="G453" s="102"/>
      <c r="J453" s="102"/>
      <c r="M453" s="102"/>
      <c r="P453" s="102"/>
      <c r="S453" s="102"/>
      <c r="V453" s="102"/>
      <c r="Y453" s="102"/>
      <c r="AB453" s="102"/>
      <c r="AE453" s="102"/>
      <c r="AH453" s="102"/>
      <c r="AK453" s="102"/>
      <c r="AN453" s="102"/>
      <c r="AQ453" s="102"/>
      <c r="AT453" s="102"/>
      <c r="AW453" s="102"/>
      <c r="AZ453" s="102"/>
      <c r="BC453" s="102"/>
      <c r="BF453" s="102"/>
      <c r="BI453" s="102"/>
      <c r="BL453" s="102"/>
      <c r="BP453" s="102"/>
      <c r="BS453" s="102"/>
    </row>
    <row r="454" spans="7:71" x14ac:dyDescent="0.25">
      <c r="G454" s="102"/>
      <c r="J454" s="102"/>
      <c r="M454" s="102"/>
      <c r="P454" s="102"/>
      <c r="S454" s="102"/>
      <c r="V454" s="102"/>
      <c r="Y454" s="102"/>
      <c r="AB454" s="102"/>
      <c r="AE454" s="102"/>
      <c r="AH454" s="102"/>
      <c r="AK454" s="102"/>
      <c r="AN454" s="102"/>
      <c r="AQ454" s="102"/>
      <c r="AT454" s="102"/>
      <c r="AW454" s="102"/>
      <c r="AZ454" s="102"/>
      <c r="BC454" s="102"/>
      <c r="BF454" s="102"/>
      <c r="BI454" s="102"/>
      <c r="BL454" s="102"/>
      <c r="BP454" s="102"/>
      <c r="BS454" s="102"/>
    </row>
    <row r="455" spans="7:71" x14ac:dyDescent="0.25">
      <c r="G455" s="102"/>
      <c r="J455" s="102"/>
      <c r="M455" s="102"/>
      <c r="P455" s="102"/>
      <c r="S455" s="102"/>
      <c r="V455" s="102"/>
      <c r="Y455" s="102"/>
      <c r="AB455" s="102"/>
      <c r="AE455" s="102"/>
      <c r="AH455" s="102"/>
      <c r="AK455" s="102"/>
      <c r="AN455" s="102"/>
      <c r="AQ455" s="102"/>
      <c r="AT455" s="102"/>
      <c r="AW455" s="102"/>
      <c r="AZ455" s="102"/>
      <c r="BC455" s="102"/>
      <c r="BF455" s="102"/>
      <c r="BI455" s="102"/>
      <c r="BL455" s="102"/>
      <c r="BP455" s="102"/>
      <c r="BS455" s="102"/>
    </row>
    <row r="456" spans="7:71" x14ac:dyDescent="0.25">
      <c r="G456" s="102"/>
      <c r="J456" s="102"/>
      <c r="M456" s="102"/>
      <c r="P456" s="102"/>
      <c r="S456" s="102"/>
      <c r="V456" s="102"/>
      <c r="Y456" s="102"/>
      <c r="AB456" s="102"/>
      <c r="AE456" s="102"/>
      <c r="AH456" s="102"/>
      <c r="AK456" s="102"/>
      <c r="AN456" s="102"/>
      <c r="AQ456" s="102"/>
      <c r="AT456" s="102"/>
      <c r="AW456" s="102"/>
      <c r="AZ456" s="102"/>
      <c r="BC456" s="102"/>
      <c r="BF456" s="102"/>
      <c r="BI456" s="102"/>
      <c r="BL456" s="102"/>
      <c r="BP456" s="102"/>
      <c r="BS456" s="102"/>
    </row>
    <row r="457" spans="7:71" x14ac:dyDescent="0.25">
      <c r="G457" s="102"/>
      <c r="J457" s="102"/>
      <c r="M457" s="102"/>
      <c r="P457" s="102"/>
      <c r="S457" s="102"/>
      <c r="V457" s="102"/>
      <c r="Y457" s="102"/>
      <c r="AB457" s="102"/>
      <c r="AE457" s="102"/>
      <c r="AH457" s="102"/>
      <c r="AK457" s="102"/>
      <c r="AN457" s="102"/>
      <c r="AQ457" s="102"/>
      <c r="AT457" s="102"/>
      <c r="AW457" s="102"/>
      <c r="AZ457" s="102"/>
      <c r="BC457" s="102"/>
      <c r="BF457" s="102"/>
      <c r="BI457" s="102"/>
      <c r="BL457" s="102"/>
      <c r="BP457" s="102"/>
      <c r="BS457" s="102"/>
    </row>
    <row r="458" spans="7:71" x14ac:dyDescent="0.25">
      <c r="G458" s="102"/>
      <c r="J458" s="102"/>
      <c r="M458" s="102"/>
      <c r="P458" s="102"/>
      <c r="S458" s="102"/>
      <c r="V458" s="102"/>
      <c r="Y458" s="102"/>
      <c r="AB458" s="102"/>
      <c r="AE458" s="102"/>
      <c r="AH458" s="102"/>
      <c r="AK458" s="102"/>
      <c r="AN458" s="102"/>
      <c r="AQ458" s="102"/>
      <c r="AT458" s="102"/>
      <c r="AW458" s="102"/>
      <c r="AZ458" s="102"/>
      <c r="BC458" s="102"/>
      <c r="BF458" s="102"/>
      <c r="BI458" s="102"/>
      <c r="BL458" s="102"/>
      <c r="BP458" s="102"/>
      <c r="BS458" s="102"/>
    </row>
    <row r="459" spans="7:71" x14ac:dyDescent="0.25">
      <c r="G459" s="102"/>
      <c r="J459" s="102"/>
      <c r="M459" s="102"/>
      <c r="P459" s="102"/>
      <c r="S459" s="102"/>
      <c r="V459" s="102"/>
      <c r="Y459" s="102"/>
      <c r="AB459" s="102"/>
      <c r="AE459" s="102"/>
      <c r="AH459" s="102"/>
      <c r="AK459" s="102"/>
      <c r="AN459" s="102"/>
      <c r="AQ459" s="102"/>
      <c r="AT459" s="102"/>
      <c r="AW459" s="102"/>
      <c r="AZ459" s="102"/>
      <c r="BC459" s="102"/>
      <c r="BF459" s="102"/>
      <c r="BI459" s="102"/>
      <c r="BL459" s="102"/>
      <c r="BP459" s="102"/>
      <c r="BS459" s="102"/>
    </row>
    <row r="460" spans="7:71" x14ac:dyDescent="0.25">
      <c r="G460" s="102"/>
      <c r="J460" s="102"/>
      <c r="M460" s="102"/>
      <c r="P460" s="102"/>
      <c r="S460" s="102"/>
      <c r="V460" s="102"/>
      <c r="Y460" s="102"/>
      <c r="AB460" s="102"/>
      <c r="AE460" s="102"/>
      <c r="AH460" s="102"/>
      <c r="AK460" s="102"/>
      <c r="AN460" s="102"/>
      <c r="AQ460" s="102"/>
      <c r="AT460" s="102"/>
      <c r="AW460" s="102"/>
      <c r="AZ460" s="102"/>
      <c r="BC460" s="102"/>
      <c r="BF460" s="102"/>
      <c r="BI460" s="102"/>
      <c r="BL460" s="102"/>
      <c r="BP460" s="102"/>
      <c r="BS460" s="102"/>
    </row>
    <row r="461" spans="7:71" x14ac:dyDescent="0.25">
      <c r="G461" s="102"/>
      <c r="J461" s="102"/>
      <c r="M461" s="102"/>
      <c r="P461" s="102"/>
      <c r="S461" s="102"/>
      <c r="V461" s="102"/>
      <c r="Y461" s="102"/>
      <c r="AB461" s="102"/>
      <c r="AE461" s="102"/>
      <c r="AH461" s="102"/>
      <c r="AK461" s="102"/>
      <c r="AN461" s="102"/>
      <c r="AQ461" s="102"/>
      <c r="AT461" s="102"/>
      <c r="AW461" s="102"/>
      <c r="AZ461" s="102"/>
      <c r="BC461" s="102"/>
      <c r="BF461" s="102"/>
      <c r="BI461" s="102"/>
      <c r="BL461" s="102"/>
      <c r="BP461" s="102"/>
      <c r="BS461" s="102"/>
    </row>
    <row r="462" spans="7:71" x14ac:dyDescent="0.25">
      <c r="G462" s="102"/>
      <c r="J462" s="102"/>
      <c r="M462" s="102"/>
      <c r="P462" s="102"/>
      <c r="S462" s="102"/>
      <c r="V462" s="102"/>
      <c r="Y462" s="102"/>
      <c r="AB462" s="102"/>
      <c r="AE462" s="102"/>
      <c r="AH462" s="102"/>
      <c r="AK462" s="102"/>
      <c r="AN462" s="102"/>
      <c r="AQ462" s="102"/>
      <c r="AT462" s="102"/>
      <c r="AW462" s="102"/>
      <c r="AZ462" s="102"/>
      <c r="BC462" s="102"/>
      <c r="BF462" s="102"/>
      <c r="BI462" s="102"/>
      <c r="BL462" s="102"/>
      <c r="BP462" s="102"/>
      <c r="BS462" s="102"/>
    </row>
    <row r="463" spans="7:71" x14ac:dyDescent="0.25">
      <c r="G463" s="102"/>
      <c r="J463" s="102"/>
      <c r="M463" s="102"/>
      <c r="P463" s="102"/>
      <c r="S463" s="102"/>
      <c r="V463" s="102"/>
      <c r="Y463" s="102"/>
      <c r="AB463" s="102"/>
      <c r="AE463" s="102"/>
      <c r="AH463" s="102"/>
      <c r="AK463" s="102"/>
      <c r="AN463" s="102"/>
      <c r="AQ463" s="102"/>
      <c r="AT463" s="102"/>
      <c r="AW463" s="102"/>
      <c r="AZ463" s="102"/>
      <c r="BC463" s="102"/>
      <c r="BF463" s="102"/>
      <c r="BI463" s="102"/>
      <c r="BL463" s="102"/>
      <c r="BP463" s="102"/>
      <c r="BS463" s="102"/>
    </row>
    <row r="464" spans="7:71" x14ac:dyDescent="0.25">
      <c r="G464" s="102"/>
      <c r="J464" s="102"/>
      <c r="M464" s="102"/>
      <c r="P464" s="102"/>
      <c r="S464" s="102"/>
      <c r="V464" s="102"/>
      <c r="Y464" s="102"/>
      <c r="AB464" s="102"/>
      <c r="AE464" s="102"/>
      <c r="AH464" s="102"/>
      <c r="AK464" s="102"/>
      <c r="AN464" s="102"/>
      <c r="AQ464" s="102"/>
      <c r="AT464" s="102"/>
      <c r="AW464" s="102"/>
      <c r="AZ464" s="102"/>
      <c r="BC464" s="102"/>
      <c r="BF464" s="102"/>
      <c r="BI464" s="102"/>
      <c r="BL464" s="102"/>
      <c r="BP464" s="102"/>
      <c r="BS464" s="102"/>
    </row>
    <row r="465" spans="7:71" x14ac:dyDescent="0.25">
      <c r="G465" s="102"/>
      <c r="J465" s="102"/>
      <c r="M465" s="102"/>
      <c r="P465" s="102"/>
      <c r="S465" s="102"/>
      <c r="V465" s="102"/>
      <c r="Y465" s="102"/>
      <c r="AB465" s="102"/>
      <c r="AE465" s="102"/>
      <c r="AH465" s="102"/>
      <c r="AK465" s="102"/>
      <c r="AN465" s="102"/>
      <c r="AQ465" s="102"/>
      <c r="AT465" s="102"/>
      <c r="AW465" s="102"/>
      <c r="AZ465" s="102"/>
      <c r="BC465" s="102"/>
      <c r="BF465" s="102"/>
      <c r="BI465" s="102"/>
      <c r="BL465" s="102"/>
      <c r="BP465" s="102"/>
      <c r="BS465" s="102"/>
    </row>
    <row r="466" spans="7:71" x14ac:dyDescent="0.25">
      <c r="G466" s="102"/>
      <c r="J466" s="102"/>
      <c r="M466" s="102"/>
      <c r="P466" s="102"/>
      <c r="S466" s="102"/>
      <c r="V466" s="102"/>
      <c r="Y466" s="102"/>
      <c r="AB466" s="102"/>
      <c r="AE466" s="102"/>
      <c r="AH466" s="102"/>
      <c r="AK466" s="102"/>
      <c r="AN466" s="102"/>
      <c r="AQ466" s="102"/>
      <c r="AT466" s="102"/>
      <c r="AW466" s="102"/>
      <c r="AZ466" s="102"/>
      <c r="BC466" s="102"/>
      <c r="BF466" s="102"/>
      <c r="BI466" s="102"/>
      <c r="BL466" s="102"/>
      <c r="BP466" s="102"/>
      <c r="BS466" s="102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7"/>
  <sheetViews>
    <sheetView workbookViewId="0">
      <selection activeCell="D5" sqref="D5"/>
    </sheetView>
  </sheetViews>
  <sheetFormatPr defaultColWidth="9.140625" defaultRowHeight="15" x14ac:dyDescent="0.25"/>
  <cols>
    <col min="1" max="1" width="13.85546875" style="102" bestFit="1" customWidth="1"/>
    <col min="2" max="2" width="13.85546875" bestFit="1" customWidth="1"/>
    <col min="3" max="3" width="16.42578125" customWidth="1"/>
    <col min="4" max="4" width="45.7109375" customWidth="1"/>
    <col min="5" max="5" width="17.28515625" bestFit="1" customWidth="1"/>
    <col min="6" max="6" width="15.5703125" customWidth="1"/>
    <col min="7" max="8" width="13.42578125" customWidth="1"/>
    <col min="9" max="9" width="17.28515625" customWidth="1"/>
    <col min="10" max="10" width="15.5703125" bestFit="1" customWidth="1"/>
    <col min="11" max="11" width="13.42578125" bestFit="1" customWidth="1"/>
    <col min="12" max="12" width="17.28515625" customWidth="1"/>
    <col min="13" max="13" width="15.5703125" bestFit="1" customWidth="1"/>
    <col min="14" max="14" width="13.42578125" bestFit="1" customWidth="1"/>
    <col min="15" max="15" width="17.28515625" customWidth="1"/>
    <col min="16" max="16" width="15.5703125" bestFit="1" customWidth="1"/>
    <col min="17" max="17" width="13.42578125" bestFit="1" customWidth="1"/>
    <col min="18" max="18" width="17.28515625" customWidth="1"/>
    <col min="19" max="19" width="15.5703125" bestFit="1" customWidth="1"/>
    <col min="20" max="20" width="13.42578125" bestFit="1" customWidth="1"/>
    <col min="21" max="21" width="17.28515625" customWidth="1"/>
    <col min="22" max="22" width="15.5703125" bestFit="1" customWidth="1"/>
    <col min="23" max="23" width="13.42578125" bestFit="1" customWidth="1"/>
    <col min="24" max="24" width="17.28515625" customWidth="1"/>
    <col min="25" max="25" width="15.5703125" bestFit="1" customWidth="1"/>
  </cols>
  <sheetData>
    <row r="1" spans="1:76" s="100" customFormat="1" x14ac:dyDescent="0.25">
      <c r="A1" s="140" t="s">
        <v>93</v>
      </c>
      <c r="B1" s="141" t="s">
        <v>0</v>
      </c>
      <c r="C1" s="141" t="s">
        <v>479</v>
      </c>
      <c r="D1" s="140" t="s">
        <v>2</v>
      </c>
      <c r="E1" s="140" t="s">
        <v>4</v>
      </c>
      <c r="F1" s="140" t="s">
        <v>6</v>
      </c>
      <c r="G1" s="142" t="s">
        <v>162</v>
      </c>
      <c r="H1" s="142" t="s">
        <v>163</v>
      </c>
      <c r="I1" s="140" t="s">
        <v>8</v>
      </c>
      <c r="J1" s="140" t="s">
        <v>18</v>
      </c>
      <c r="K1" s="142" t="s">
        <v>9</v>
      </c>
      <c r="L1" s="140" t="s">
        <v>8</v>
      </c>
      <c r="M1" s="140" t="s">
        <v>18</v>
      </c>
      <c r="N1" s="142" t="s">
        <v>9</v>
      </c>
      <c r="O1" s="140" t="s">
        <v>8</v>
      </c>
      <c r="P1" s="140" t="s">
        <v>18</v>
      </c>
      <c r="Q1" s="142" t="s">
        <v>9</v>
      </c>
      <c r="R1" s="140" t="s">
        <v>8</v>
      </c>
      <c r="S1" s="140" t="s">
        <v>18</v>
      </c>
      <c r="T1" s="142" t="s">
        <v>9</v>
      </c>
      <c r="U1" s="140" t="s">
        <v>8</v>
      </c>
      <c r="V1" s="140" t="s">
        <v>18</v>
      </c>
      <c r="W1" s="142" t="s">
        <v>9</v>
      </c>
      <c r="X1" s="140" t="s">
        <v>8</v>
      </c>
      <c r="Y1" s="140" t="s">
        <v>18</v>
      </c>
    </row>
    <row r="2" spans="1:76" x14ac:dyDescent="0.25">
      <c r="A2" s="351">
        <v>1995</v>
      </c>
      <c r="B2" s="91" t="s">
        <v>413</v>
      </c>
      <c r="C2" s="91" t="s">
        <v>494</v>
      </c>
      <c r="D2" s="92" t="s">
        <v>414</v>
      </c>
      <c r="E2" s="92"/>
      <c r="F2" s="92"/>
      <c r="G2" s="93">
        <v>64937</v>
      </c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76" ht="45" x14ac:dyDescent="0.25">
      <c r="A3" s="351"/>
      <c r="B3" s="53" t="s">
        <v>421</v>
      </c>
      <c r="C3" s="53" t="s">
        <v>495</v>
      </c>
      <c r="D3" s="54" t="s">
        <v>422</v>
      </c>
      <c r="E3" s="54"/>
      <c r="F3" s="54"/>
      <c r="G3" s="55">
        <v>13300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76" s="102" customFormat="1" ht="75" x14ac:dyDescent="0.25">
      <c r="A4" s="148">
        <v>2003</v>
      </c>
      <c r="B4" s="144" t="s">
        <v>743</v>
      </c>
      <c r="C4" s="145" t="s">
        <v>604</v>
      </c>
      <c r="D4" s="145" t="s">
        <v>744</v>
      </c>
      <c r="E4" s="145" t="s">
        <v>636</v>
      </c>
      <c r="F4" s="145" t="s">
        <v>637</v>
      </c>
      <c r="G4" s="146">
        <v>150000</v>
      </c>
      <c r="H4" s="145"/>
      <c r="I4" s="145" t="s">
        <v>745</v>
      </c>
      <c r="J4" s="145" t="s">
        <v>746</v>
      </c>
      <c r="K4" s="145"/>
      <c r="L4" s="145" t="s">
        <v>747</v>
      </c>
      <c r="M4" s="145" t="s">
        <v>748</v>
      </c>
      <c r="N4" s="145"/>
      <c r="O4" s="145" t="s">
        <v>45</v>
      </c>
      <c r="P4" s="145" t="s">
        <v>26</v>
      </c>
      <c r="Q4" s="145"/>
      <c r="R4" s="145" t="s">
        <v>258</v>
      </c>
      <c r="S4" s="145" t="s">
        <v>749</v>
      </c>
      <c r="T4" s="145"/>
      <c r="U4" s="145" t="s">
        <v>704</v>
      </c>
      <c r="V4" s="145" t="s">
        <v>117</v>
      </c>
      <c r="W4" s="145"/>
      <c r="X4" s="145" t="s">
        <v>750</v>
      </c>
      <c r="Y4" s="145" t="s">
        <v>751</v>
      </c>
    </row>
    <row r="5" spans="1:76" ht="60" x14ac:dyDescent="0.25">
      <c r="A5" s="149">
        <v>2005</v>
      </c>
      <c r="B5" s="150" t="s">
        <v>932</v>
      </c>
      <c r="C5" s="151"/>
      <c r="D5" s="152" t="s">
        <v>967</v>
      </c>
      <c r="E5" s="152" t="s">
        <v>968</v>
      </c>
      <c r="F5" s="152" t="s">
        <v>143</v>
      </c>
      <c r="G5" s="153">
        <v>50565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76" s="102" customFormat="1" ht="45" x14ac:dyDescent="0.25">
      <c r="A6" s="148">
        <v>2010</v>
      </c>
      <c r="B6" s="144"/>
      <c r="C6" s="145"/>
      <c r="D6" s="145" t="s">
        <v>1068</v>
      </c>
      <c r="E6" s="145" t="s">
        <v>20</v>
      </c>
      <c r="F6" s="145" t="s">
        <v>21</v>
      </c>
      <c r="G6" s="146">
        <v>199614</v>
      </c>
      <c r="H6" s="146"/>
      <c r="I6" s="145" t="s">
        <v>22</v>
      </c>
      <c r="J6" s="145" t="s">
        <v>21</v>
      </c>
      <c r="K6" s="146"/>
      <c r="L6" s="145" t="s">
        <v>147</v>
      </c>
      <c r="M6" s="145" t="s">
        <v>21</v>
      </c>
      <c r="N6" s="146"/>
      <c r="O6" s="145" t="s">
        <v>148</v>
      </c>
      <c r="P6" s="145" t="s">
        <v>149</v>
      </c>
      <c r="Q6" s="146">
        <v>14100</v>
      </c>
      <c r="R6" s="145" t="s">
        <v>150</v>
      </c>
      <c r="S6" s="145" t="s">
        <v>151</v>
      </c>
      <c r="T6" s="146">
        <v>48554</v>
      </c>
      <c r="U6" s="145"/>
      <c r="V6" s="146"/>
      <c r="W6" s="145"/>
      <c r="X6" s="145"/>
      <c r="Y6" s="14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s="102" customFormat="1" ht="30" x14ac:dyDescent="0.25">
      <c r="A7" s="154">
        <v>2016</v>
      </c>
      <c r="B7" s="155" t="s">
        <v>246</v>
      </c>
      <c r="C7" s="156"/>
      <c r="D7" s="156" t="s">
        <v>247</v>
      </c>
      <c r="E7" s="156" t="s">
        <v>20</v>
      </c>
      <c r="F7" s="156" t="s">
        <v>21</v>
      </c>
      <c r="G7" s="157">
        <v>165624</v>
      </c>
      <c r="H7" s="157"/>
      <c r="I7" s="156" t="s">
        <v>22</v>
      </c>
      <c r="J7" s="156" t="s">
        <v>21</v>
      </c>
      <c r="K7" s="157"/>
      <c r="L7" s="156" t="s">
        <v>147</v>
      </c>
      <c r="M7" s="156" t="s">
        <v>21</v>
      </c>
      <c r="N7" s="157"/>
      <c r="O7" s="156" t="s">
        <v>248</v>
      </c>
      <c r="P7" s="156" t="s">
        <v>189</v>
      </c>
      <c r="Q7" s="157">
        <v>12700</v>
      </c>
      <c r="R7" s="156" t="s">
        <v>249</v>
      </c>
      <c r="S7" s="156" t="s">
        <v>196</v>
      </c>
      <c r="T7" s="157">
        <v>10000</v>
      </c>
      <c r="U7" s="156"/>
      <c r="V7" s="156"/>
      <c r="W7" s="157"/>
      <c r="X7" s="156"/>
      <c r="Y7" s="156"/>
    </row>
  </sheetData>
  <mergeCells count="1">
    <mergeCell ref="A2:A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97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ColWidth="9.140625" defaultRowHeight="15" x14ac:dyDescent="0.25"/>
  <cols>
    <col min="1" max="1" width="13.85546875" style="102" bestFit="1" customWidth="1"/>
    <col min="2" max="2" width="13.85546875" style="103" bestFit="1" customWidth="1"/>
    <col min="3" max="3" width="42.5703125" style="102" customWidth="1"/>
    <col min="4" max="4" width="17.28515625" style="102" bestFit="1" customWidth="1"/>
    <col min="5" max="5" width="15.5703125" style="102" customWidth="1"/>
    <col min="6" max="7" width="13.42578125" style="104" customWidth="1"/>
    <col min="8" max="8" width="17.28515625" style="102" customWidth="1"/>
    <col min="9" max="9" width="15.5703125" style="102" bestFit="1" customWidth="1"/>
    <col min="10" max="10" width="13.42578125" style="104" bestFit="1" customWidth="1"/>
    <col min="11" max="11" width="17.28515625" style="102" customWidth="1"/>
    <col min="12" max="12" width="15.5703125" style="102" bestFit="1" customWidth="1"/>
    <col min="13" max="13" width="13.42578125" style="104" bestFit="1" customWidth="1"/>
    <col min="14" max="14" width="17.28515625" style="102" customWidth="1"/>
    <col min="15" max="15" width="15.5703125" style="102" customWidth="1"/>
    <col min="16" max="16" width="13.42578125" style="104" bestFit="1" customWidth="1"/>
    <col min="17" max="17" width="17.28515625" style="102" customWidth="1"/>
    <col min="18" max="18" width="15.5703125" style="102" bestFit="1" customWidth="1"/>
    <col min="19" max="19" width="13.42578125" style="104" bestFit="1" customWidth="1"/>
    <col min="20" max="20" width="17.28515625" style="102" customWidth="1"/>
    <col min="21" max="21" width="15.5703125" style="102" bestFit="1" customWidth="1"/>
    <col min="22" max="22" width="13.42578125" style="104" bestFit="1" customWidth="1"/>
    <col min="23" max="23" width="17.28515625" style="102" customWidth="1"/>
    <col min="24" max="24" width="15.5703125" style="102" bestFit="1" customWidth="1"/>
    <col min="25" max="16384" width="9.140625" style="102"/>
  </cols>
  <sheetData>
    <row r="1" spans="1:24" s="100" customFormat="1" ht="15.75" thickBot="1" x14ac:dyDescent="0.3">
      <c r="A1" s="6" t="s">
        <v>93</v>
      </c>
      <c r="B1" s="17" t="s">
        <v>0</v>
      </c>
      <c r="C1" s="6" t="s">
        <v>2</v>
      </c>
      <c r="D1" s="6" t="s">
        <v>4</v>
      </c>
      <c r="E1" s="6" t="s">
        <v>6</v>
      </c>
      <c r="F1" s="7" t="s">
        <v>162</v>
      </c>
      <c r="G1" s="7" t="s">
        <v>163</v>
      </c>
      <c r="H1" s="6" t="s">
        <v>8</v>
      </c>
      <c r="I1" s="6" t="s">
        <v>18</v>
      </c>
      <c r="J1" s="7" t="s">
        <v>9</v>
      </c>
      <c r="K1" s="6" t="s">
        <v>8</v>
      </c>
      <c r="L1" s="6" t="s">
        <v>18</v>
      </c>
      <c r="M1" s="7" t="s">
        <v>9</v>
      </c>
      <c r="N1" s="6" t="s">
        <v>8</v>
      </c>
      <c r="O1" s="6" t="s">
        <v>18</v>
      </c>
      <c r="P1" s="7" t="s">
        <v>9</v>
      </c>
      <c r="Q1" s="6" t="s">
        <v>8</v>
      </c>
      <c r="R1" s="6" t="s">
        <v>18</v>
      </c>
      <c r="S1" s="7" t="s">
        <v>9</v>
      </c>
      <c r="T1" s="6" t="s">
        <v>8</v>
      </c>
      <c r="U1" s="6" t="s">
        <v>18</v>
      </c>
      <c r="V1" s="7" t="s">
        <v>9</v>
      </c>
      <c r="W1" s="6" t="s">
        <v>8</v>
      </c>
      <c r="X1" s="6" t="s">
        <v>18</v>
      </c>
    </row>
    <row r="2" spans="1:24" ht="30" x14ac:dyDescent="0.25">
      <c r="A2" s="352">
        <v>2013</v>
      </c>
      <c r="B2" s="165" t="s">
        <v>1216</v>
      </c>
      <c r="C2" s="163" t="s">
        <v>193</v>
      </c>
      <c r="D2" s="163" t="s">
        <v>97</v>
      </c>
      <c r="E2" s="163" t="s">
        <v>21</v>
      </c>
      <c r="F2" s="164">
        <v>176049</v>
      </c>
      <c r="G2" s="164">
        <f>F2-J2</f>
        <v>102267</v>
      </c>
      <c r="H2" s="163" t="s">
        <v>89</v>
      </c>
      <c r="I2" s="163" t="s">
        <v>90</v>
      </c>
      <c r="J2" s="164">
        <v>73782</v>
      </c>
      <c r="K2" s="163"/>
      <c r="L2" s="163"/>
      <c r="M2" s="164"/>
      <c r="N2" s="163"/>
      <c r="O2" s="163"/>
      <c r="P2" s="164"/>
      <c r="Q2" s="163"/>
      <c r="R2" s="163"/>
      <c r="S2" s="164"/>
      <c r="T2" s="163"/>
      <c r="U2" s="163"/>
      <c r="V2" s="164"/>
      <c r="W2" s="163"/>
      <c r="X2" s="163"/>
    </row>
    <row r="3" spans="1:24" ht="30.75" thickBot="1" x14ac:dyDescent="0.3">
      <c r="A3" s="329"/>
      <c r="B3" s="158" t="s">
        <v>1217</v>
      </c>
      <c r="C3" s="159" t="s">
        <v>194</v>
      </c>
      <c r="D3" s="159" t="s">
        <v>195</v>
      </c>
      <c r="E3" s="159" t="s">
        <v>196</v>
      </c>
      <c r="F3" s="160">
        <v>199514</v>
      </c>
      <c r="G3" s="160"/>
      <c r="H3" s="159" t="s">
        <v>197</v>
      </c>
      <c r="I3" s="159" t="s">
        <v>196</v>
      </c>
      <c r="J3" s="160"/>
      <c r="K3" s="159" t="s">
        <v>145</v>
      </c>
      <c r="L3" s="159" t="s">
        <v>90</v>
      </c>
      <c r="M3" s="160"/>
      <c r="N3" s="159" t="s">
        <v>89</v>
      </c>
      <c r="O3" s="159" t="s">
        <v>90</v>
      </c>
      <c r="P3" s="160">
        <v>59946</v>
      </c>
      <c r="Q3" s="159" t="s">
        <v>198</v>
      </c>
      <c r="R3" s="159" t="s">
        <v>21</v>
      </c>
      <c r="S3" s="160">
        <v>53984</v>
      </c>
      <c r="T3" s="159" t="s">
        <v>199</v>
      </c>
      <c r="U3" s="159" t="s">
        <v>21</v>
      </c>
      <c r="V3" s="160"/>
      <c r="W3" s="159" t="s">
        <v>200</v>
      </c>
      <c r="X3" s="159" t="s">
        <v>196</v>
      </c>
    </row>
    <row r="4" spans="1:24" ht="60" x14ac:dyDescent="0.25">
      <c r="A4" s="353">
        <v>2014</v>
      </c>
      <c r="B4" s="35" t="s">
        <v>204</v>
      </c>
      <c r="C4" s="36" t="s">
        <v>201</v>
      </c>
      <c r="D4" s="36" t="s">
        <v>202</v>
      </c>
      <c r="E4" s="36" t="s">
        <v>203</v>
      </c>
      <c r="F4" s="37">
        <v>11000</v>
      </c>
      <c r="G4" s="37"/>
      <c r="H4" s="36" t="s">
        <v>205</v>
      </c>
      <c r="I4" s="36" t="s">
        <v>206</v>
      </c>
      <c r="J4" s="37"/>
      <c r="K4" s="36" t="s">
        <v>11</v>
      </c>
      <c r="L4" s="36" t="s">
        <v>12</v>
      </c>
      <c r="M4" s="37"/>
      <c r="N4" s="36"/>
      <c r="O4" s="36"/>
      <c r="P4" s="37"/>
      <c r="Q4" s="36"/>
      <c r="R4" s="36"/>
      <c r="S4" s="37"/>
      <c r="T4" s="36"/>
      <c r="U4" s="36"/>
      <c r="V4" s="37"/>
      <c r="W4" s="36"/>
      <c r="X4" s="36"/>
    </row>
    <row r="5" spans="1:24" ht="60" x14ac:dyDescent="0.25">
      <c r="A5" s="354"/>
      <c r="B5" s="170" t="s">
        <v>213</v>
      </c>
      <c r="C5" s="1" t="s">
        <v>217</v>
      </c>
      <c r="D5" s="1" t="s">
        <v>218</v>
      </c>
      <c r="E5" s="173" t="s">
        <v>130</v>
      </c>
      <c r="F5" s="2">
        <v>5000</v>
      </c>
      <c r="G5" s="2"/>
      <c r="H5" s="1"/>
      <c r="I5" s="1"/>
      <c r="J5" s="2"/>
      <c r="K5" s="1"/>
      <c r="L5" s="1"/>
      <c r="M5" s="2"/>
      <c r="N5" s="1"/>
      <c r="O5" s="1"/>
      <c r="P5" s="2"/>
      <c r="Q5" s="1"/>
      <c r="R5" s="1"/>
      <c r="S5" s="2"/>
      <c r="T5" s="1"/>
      <c r="U5" s="1"/>
      <c r="V5" s="2"/>
      <c r="W5" s="1"/>
      <c r="X5" s="1"/>
    </row>
    <row r="6" spans="1:24" ht="75.75" thickBot="1" x14ac:dyDescent="0.3">
      <c r="A6" s="355"/>
      <c r="B6" s="167" t="s">
        <v>1218</v>
      </c>
      <c r="C6" s="168" t="s">
        <v>225</v>
      </c>
      <c r="D6" s="168" t="s">
        <v>153</v>
      </c>
      <c r="E6" s="168" t="s">
        <v>154</v>
      </c>
      <c r="F6" s="169">
        <v>198077</v>
      </c>
      <c r="G6" s="169"/>
      <c r="H6" s="168" t="s">
        <v>257</v>
      </c>
      <c r="I6" s="168" t="s">
        <v>21</v>
      </c>
      <c r="J6" s="169">
        <v>81598</v>
      </c>
      <c r="K6" s="168" t="s">
        <v>258</v>
      </c>
      <c r="L6" s="172" t="s">
        <v>61</v>
      </c>
      <c r="M6" s="169"/>
      <c r="N6" s="168" t="s">
        <v>168</v>
      </c>
      <c r="O6" s="168" t="s">
        <v>1214</v>
      </c>
      <c r="P6" s="169"/>
      <c r="Q6" s="168"/>
      <c r="R6" s="168"/>
      <c r="S6" s="169"/>
      <c r="T6" s="168"/>
      <c r="U6" s="168"/>
      <c r="V6" s="169"/>
      <c r="W6" s="168"/>
      <c r="X6" s="168"/>
    </row>
    <row r="7" spans="1:24" ht="30" x14ac:dyDescent="0.25">
      <c r="A7" s="171">
        <v>2016</v>
      </c>
      <c r="B7" s="166" t="s">
        <v>1219</v>
      </c>
      <c r="C7" s="161" t="s">
        <v>247</v>
      </c>
      <c r="D7" s="161" t="s">
        <v>20</v>
      </c>
      <c r="E7" s="161" t="s">
        <v>21</v>
      </c>
      <c r="F7" s="162">
        <v>165624</v>
      </c>
      <c r="G7" s="162">
        <f>F7-P7-S7</f>
        <v>142924</v>
      </c>
      <c r="H7" s="161" t="s">
        <v>22</v>
      </c>
      <c r="I7" s="161" t="s">
        <v>21</v>
      </c>
      <c r="J7" s="162"/>
      <c r="K7" s="161" t="s">
        <v>147</v>
      </c>
      <c r="L7" s="161" t="s">
        <v>21</v>
      </c>
      <c r="M7" s="162"/>
      <c r="N7" s="161" t="s">
        <v>248</v>
      </c>
      <c r="O7" s="161" t="s">
        <v>189</v>
      </c>
      <c r="P7" s="162">
        <v>12700</v>
      </c>
      <c r="Q7" s="161" t="s">
        <v>249</v>
      </c>
      <c r="R7" s="161" t="s">
        <v>196</v>
      </c>
      <c r="S7" s="162">
        <v>10000</v>
      </c>
      <c r="T7" s="161"/>
      <c r="U7" s="161"/>
      <c r="V7" s="162"/>
      <c r="W7" s="161"/>
      <c r="X7" s="161"/>
    </row>
    <row r="8" spans="1:24" x14ac:dyDescent="0.25">
      <c r="B8" s="102"/>
      <c r="G8" s="102"/>
      <c r="J8" s="102"/>
      <c r="M8" s="102"/>
      <c r="P8" s="102"/>
      <c r="S8" s="102"/>
      <c r="V8" s="102"/>
    </row>
    <row r="9" spans="1:24" ht="60" x14ac:dyDescent="0.25">
      <c r="A9" s="102" t="s">
        <v>1215</v>
      </c>
      <c r="B9" s="104">
        <f>SUM(F2:F7)</f>
        <v>755264</v>
      </c>
      <c r="G9" s="102"/>
      <c r="J9" s="102"/>
      <c r="M9" s="102"/>
      <c r="P9" s="102"/>
      <c r="S9" s="102"/>
      <c r="V9" s="102"/>
    </row>
    <row r="10" spans="1:24" ht="60" x14ac:dyDescent="0.25">
      <c r="A10" s="102" t="s">
        <v>1220</v>
      </c>
      <c r="B10" s="104">
        <f>SUM(G2+F5+G7+J6+S3)</f>
        <v>385773</v>
      </c>
      <c r="G10" s="102"/>
      <c r="J10" s="102"/>
      <c r="M10" s="102"/>
      <c r="P10" s="102"/>
      <c r="S10" s="102"/>
      <c r="V10" s="102"/>
    </row>
    <row r="11" spans="1:24" x14ac:dyDescent="0.25">
      <c r="B11" s="102"/>
      <c r="G11" s="102"/>
      <c r="J11" s="102"/>
      <c r="M11" s="102"/>
      <c r="P11" s="102"/>
      <c r="S11" s="102"/>
      <c r="V11" s="102"/>
    </row>
    <row r="12" spans="1:24" x14ac:dyDescent="0.25">
      <c r="B12" s="102"/>
      <c r="G12" s="102"/>
      <c r="J12" s="102"/>
      <c r="M12" s="102"/>
      <c r="P12" s="102"/>
      <c r="S12" s="102"/>
      <c r="V12" s="102"/>
    </row>
    <row r="13" spans="1:24" x14ac:dyDescent="0.25">
      <c r="B13" s="102"/>
      <c r="G13" s="102"/>
      <c r="J13" s="102"/>
      <c r="M13" s="102"/>
      <c r="P13" s="102"/>
      <c r="S13" s="102"/>
      <c r="V13" s="102"/>
    </row>
    <row r="14" spans="1:24" x14ac:dyDescent="0.25">
      <c r="B14" s="102"/>
      <c r="G14" s="102"/>
      <c r="J14" s="102"/>
      <c r="M14" s="102"/>
      <c r="P14" s="102"/>
      <c r="S14" s="102"/>
      <c r="V14" s="102"/>
    </row>
    <row r="15" spans="1:24" x14ac:dyDescent="0.25">
      <c r="B15" s="102"/>
      <c r="G15" s="102"/>
      <c r="J15" s="102"/>
      <c r="M15" s="102"/>
      <c r="P15" s="102"/>
      <c r="S15" s="102"/>
      <c r="V15" s="102"/>
    </row>
    <row r="16" spans="1:24" x14ac:dyDescent="0.25">
      <c r="B16" s="102"/>
      <c r="G16" s="102"/>
      <c r="J16" s="102"/>
      <c r="M16" s="102"/>
      <c r="P16" s="102"/>
      <c r="S16" s="102"/>
      <c r="V16" s="102"/>
    </row>
    <row r="17" spans="2:22" x14ac:dyDescent="0.25">
      <c r="B17" s="102"/>
      <c r="G17" s="102"/>
      <c r="J17" s="102"/>
      <c r="M17" s="102"/>
      <c r="P17" s="102"/>
      <c r="S17" s="102"/>
      <c r="V17" s="102"/>
    </row>
    <row r="18" spans="2:22" x14ac:dyDescent="0.25">
      <c r="B18" s="102"/>
      <c r="G18" s="102"/>
      <c r="J18" s="102"/>
      <c r="M18" s="102"/>
      <c r="P18" s="102"/>
      <c r="S18" s="102"/>
      <c r="V18" s="102"/>
    </row>
    <row r="19" spans="2:22" x14ac:dyDescent="0.25">
      <c r="B19" s="102"/>
      <c r="G19" s="102"/>
      <c r="J19" s="102"/>
      <c r="M19" s="102"/>
      <c r="P19" s="102"/>
      <c r="S19" s="102"/>
      <c r="V19" s="102"/>
    </row>
    <row r="20" spans="2:22" x14ac:dyDescent="0.25">
      <c r="B20" s="102"/>
      <c r="G20" s="102"/>
      <c r="J20" s="102"/>
      <c r="M20" s="102"/>
      <c r="P20" s="102"/>
      <c r="S20" s="102"/>
      <c r="V20" s="102"/>
    </row>
    <row r="21" spans="2:22" x14ac:dyDescent="0.25">
      <c r="B21" s="102"/>
      <c r="G21" s="102"/>
      <c r="J21" s="102"/>
      <c r="M21" s="102"/>
      <c r="P21" s="102"/>
      <c r="S21" s="102"/>
      <c r="V21" s="102"/>
    </row>
    <row r="22" spans="2:22" x14ac:dyDescent="0.25">
      <c r="B22" s="102"/>
      <c r="G22" s="102"/>
      <c r="J22" s="102"/>
      <c r="M22" s="102"/>
      <c r="P22" s="102"/>
      <c r="S22" s="102"/>
      <c r="V22" s="102"/>
    </row>
    <row r="23" spans="2:22" x14ac:dyDescent="0.25">
      <c r="B23" s="102"/>
      <c r="G23" s="102"/>
      <c r="J23" s="102"/>
      <c r="M23" s="102"/>
      <c r="P23" s="102"/>
      <c r="S23" s="102"/>
      <c r="V23" s="102"/>
    </row>
    <row r="24" spans="2:22" x14ac:dyDescent="0.25">
      <c r="B24" s="102"/>
      <c r="G24" s="102"/>
      <c r="J24" s="102"/>
      <c r="M24" s="102"/>
      <c r="P24" s="102"/>
      <c r="S24" s="102"/>
      <c r="V24" s="102"/>
    </row>
    <row r="25" spans="2:22" x14ac:dyDescent="0.25">
      <c r="B25" s="102"/>
      <c r="G25" s="102"/>
      <c r="J25" s="102"/>
      <c r="M25" s="102"/>
      <c r="P25" s="102"/>
      <c r="S25" s="102"/>
      <c r="V25" s="102"/>
    </row>
    <row r="26" spans="2:22" x14ac:dyDescent="0.25">
      <c r="B26" s="102"/>
      <c r="G26" s="102"/>
      <c r="J26" s="102"/>
      <c r="M26" s="102"/>
      <c r="P26" s="102"/>
      <c r="S26" s="102"/>
      <c r="V26" s="102"/>
    </row>
    <row r="27" spans="2:22" x14ac:dyDescent="0.25">
      <c r="B27" s="102"/>
      <c r="G27" s="102"/>
      <c r="J27" s="102"/>
      <c r="M27" s="102"/>
      <c r="P27" s="102"/>
      <c r="S27" s="102"/>
      <c r="V27" s="102"/>
    </row>
    <row r="28" spans="2:22" x14ac:dyDescent="0.25">
      <c r="B28" s="102"/>
      <c r="G28" s="102"/>
      <c r="J28" s="102"/>
      <c r="M28" s="102"/>
      <c r="P28" s="102"/>
      <c r="S28" s="102"/>
      <c r="V28" s="102"/>
    </row>
    <row r="29" spans="2:22" x14ac:dyDescent="0.25">
      <c r="B29" s="102"/>
      <c r="G29" s="102"/>
      <c r="J29" s="102"/>
      <c r="M29" s="102"/>
      <c r="P29" s="102"/>
      <c r="S29" s="102"/>
      <c r="V29" s="102"/>
    </row>
    <row r="30" spans="2:22" x14ac:dyDescent="0.25">
      <c r="B30" s="102"/>
      <c r="G30" s="102"/>
      <c r="J30" s="102"/>
      <c r="M30" s="102"/>
      <c r="P30" s="102"/>
      <c r="S30" s="102"/>
      <c r="V30" s="102"/>
    </row>
    <row r="31" spans="2:22" x14ac:dyDescent="0.25">
      <c r="B31" s="102"/>
      <c r="G31" s="102"/>
      <c r="J31" s="102"/>
      <c r="M31" s="102"/>
      <c r="P31" s="102"/>
      <c r="S31" s="102"/>
      <c r="V31" s="102"/>
    </row>
    <row r="32" spans="2:22" x14ac:dyDescent="0.25">
      <c r="B32" s="102"/>
      <c r="G32" s="102"/>
      <c r="J32" s="102"/>
      <c r="M32" s="102"/>
      <c r="P32" s="102"/>
      <c r="S32" s="102"/>
      <c r="V32" s="102"/>
    </row>
    <row r="33" spans="2:22" x14ac:dyDescent="0.25">
      <c r="B33" s="102"/>
      <c r="G33" s="102"/>
      <c r="J33" s="102"/>
      <c r="M33" s="102"/>
      <c r="P33" s="102"/>
      <c r="S33" s="102"/>
      <c r="V33" s="102"/>
    </row>
    <row r="34" spans="2:22" x14ac:dyDescent="0.25">
      <c r="B34" s="102"/>
      <c r="G34" s="102"/>
      <c r="J34" s="102"/>
      <c r="M34" s="102"/>
      <c r="P34" s="102"/>
      <c r="S34" s="102"/>
      <c r="V34" s="102"/>
    </row>
    <row r="35" spans="2:22" x14ac:dyDescent="0.25">
      <c r="B35" s="102"/>
      <c r="G35" s="102"/>
      <c r="J35" s="102"/>
      <c r="M35" s="102"/>
      <c r="P35" s="102"/>
      <c r="S35" s="102"/>
      <c r="V35" s="102"/>
    </row>
    <row r="36" spans="2:22" x14ac:dyDescent="0.25">
      <c r="B36" s="102"/>
      <c r="G36" s="102"/>
      <c r="J36" s="102"/>
      <c r="M36" s="102"/>
      <c r="P36" s="102"/>
      <c r="S36" s="102"/>
      <c r="V36" s="102"/>
    </row>
    <row r="37" spans="2:22" x14ac:dyDescent="0.25">
      <c r="B37" s="102"/>
      <c r="G37" s="102"/>
      <c r="J37" s="102"/>
      <c r="M37" s="102"/>
      <c r="P37" s="102"/>
      <c r="S37" s="102"/>
      <c r="V37" s="102"/>
    </row>
    <row r="38" spans="2:22" x14ac:dyDescent="0.25">
      <c r="B38" s="102"/>
      <c r="G38" s="102"/>
      <c r="J38" s="102"/>
      <c r="M38" s="102"/>
      <c r="P38" s="102"/>
      <c r="S38" s="102"/>
      <c r="V38" s="102"/>
    </row>
    <row r="39" spans="2:22" x14ac:dyDescent="0.25">
      <c r="B39" s="102"/>
      <c r="G39" s="102"/>
      <c r="J39" s="102"/>
      <c r="M39" s="102"/>
      <c r="P39" s="102"/>
      <c r="S39" s="102"/>
      <c r="V39" s="102"/>
    </row>
    <row r="40" spans="2:22" x14ac:dyDescent="0.25">
      <c r="B40" s="102"/>
      <c r="G40" s="102"/>
      <c r="J40" s="102"/>
      <c r="M40" s="102"/>
      <c r="P40" s="102"/>
      <c r="S40" s="102"/>
      <c r="V40" s="102"/>
    </row>
    <row r="41" spans="2:22" x14ac:dyDescent="0.25">
      <c r="B41" s="102"/>
      <c r="G41" s="102"/>
      <c r="J41" s="102"/>
      <c r="M41" s="102"/>
      <c r="P41" s="102"/>
      <c r="S41" s="102"/>
      <c r="V41" s="102"/>
    </row>
    <row r="42" spans="2:22" x14ac:dyDescent="0.25">
      <c r="B42" s="102"/>
      <c r="G42" s="102"/>
      <c r="J42" s="102"/>
      <c r="M42" s="102"/>
      <c r="P42" s="102"/>
      <c r="S42" s="102"/>
      <c r="V42" s="102"/>
    </row>
    <row r="43" spans="2:22" x14ac:dyDescent="0.25">
      <c r="B43" s="102"/>
      <c r="G43" s="102"/>
      <c r="J43" s="102"/>
      <c r="M43" s="102"/>
      <c r="P43" s="102"/>
      <c r="S43" s="102"/>
      <c r="V43" s="102"/>
    </row>
    <row r="44" spans="2:22" x14ac:dyDescent="0.25">
      <c r="B44" s="102"/>
      <c r="G44" s="102"/>
      <c r="J44" s="102"/>
      <c r="M44" s="102"/>
      <c r="P44" s="102"/>
      <c r="S44" s="102"/>
      <c r="V44" s="102"/>
    </row>
    <row r="45" spans="2:22" x14ac:dyDescent="0.25">
      <c r="B45" s="102"/>
      <c r="G45" s="102"/>
      <c r="J45" s="102"/>
      <c r="M45" s="102"/>
      <c r="P45" s="102"/>
      <c r="S45" s="102"/>
      <c r="V45" s="102"/>
    </row>
    <row r="46" spans="2:22" x14ac:dyDescent="0.25">
      <c r="B46" s="102"/>
      <c r="G46" s="102"/>
      <c r="J46" s="102"/>
      <c r="M46" s="102"/>
      <c r="P46" s="102"/>
      <c r="S46" s="102"/>
      <c r="V46" s="102"/>
    </row>
    <row r="47" spans="2:22" x14ac:dyDescent="0.25">
      <c r="B47" s="102"/>
      <c r="G47" s="102"/>
      <c r="J47" s="102"/>
      <c r="M47" s="102"/>
      <c r="P47" s="102"/>
      <c r="S47" s="102"/>
      <c r="V47" s="102"/>
    </row>
    <row r="48" spans="2:22" x14ac:dyDescent="0.25">
      <c r="B48" s="102"/>
      <c r="G48" s="102"/>
      <c r="J48" s="102"/>
      <c r="M48" s="102"/>
      <c r="P48" s="102"/>
      <c r="S48" s="102"/>
      <c r="V48" s="102"/>
    </row>
    <row r="49" spans="2:22" x14ac:dyDescent="0.25">
      <c r="B49" s="102"/>
      <c r="G49" s="102"/>
      <c r="J49" s="102"/>
      <c r="M49" s="102"/>
      <c r="P49" s="102"/>
      <c r="S49" s="102"/>
      <c r="V49" s="102"/>
    </row>
    <row r="50" spans="2:22" x14ac:dyDescent="0.25">
      <c r="B50" s="102"/>
      <c r="G50" s="102"/>
      <c r="J50" s="102"/>
      <c r="M50" s="102"/>
      <c r="P50" s="102"/>
      <c r="S50" s="102"/>
      <c r="V50" s="102"/>
    </row>
    <row r="51" spans="2:22" x14ac:dyDescent="0.25">
      <c r="B51" s="102"/>
      <c r="G51" s="102"/>
      <c r="J51" s="102"/>
      <c r="M51" s="102"/>
      <c r="P51" s="102"/>
      <c r="S51" s="102"/>
      <c r="V51" s="102"/>
    </row>
    <row r="52" spans="2:22" x14ac:dyDescent="0.25">
      <c r="B52" s="102"/>
      <c r="G52" s="102"/>
      <c r="J52" s="102"/>
      <c r="M52" s="102"/>
      <c r="P52" s="102"/>
      <c r="S52" s="102"/>
      <c r="V52" s="102"/>
    </row>
    <row r="53" spans="2:22" x14ac:dyDescent="0.25">
      <c r="B53" s="102"/>
      <c r="G53" s="102"/>
      <c r="J53" s="102"/>
      <c r="M53" s="102"/>
      <c r="P53" s="102"/>
      <c r="S53" s="102"/>
      <c r="V53" s="102"/>
    </row>
    <row r="54" spans="2:22" x14ac:dyDescent="0.25">
      <c r="B54" s="102"/>
      <c r="G54" s="102"/>
      <c r="J54" s="102"/>
      <c r="M54" s="102"/>
      <c r="P54" s="102"/>
      <c r="S54" s="102"/>
      <c r="V54" s="102"/>
    </row>
    <row r="55" spans="2:22" x14ac:dyDescent="0.25">
      <c r="B55" s="102"/>
      <c r="G55" s="102"/>
      <c r="J55" s="102"/>
      <c r="M55" s="102"/>
      <c r="P55" s="102"/>
      <c r="S55" s="102"/>
      <c r="V55" s="102"/>
    </row>
    <row r="56" spans="2:22" x14ac:dyDescent="0.25">
      <c r="B56" s="102"/>
      <c r="G56" s="102"/>
      <c r="J56" s="102"/>
      <c r="M56" s="102"/>
      <c r="P56" s="102"/>
      <c r="S56" s="102"/>
      <c r="V56" s="102"/>
    </row>
    <row r="57" spans="2:22" x14ac:dyDescent="0.25">
      <c r="B57" s="102"/>
      <c r="G57" s="102"/>
      <c r="J57" s="102"/>
      <c r="M57" s="102"/>
      <c r="P57" s="102"/>
      <c r="S57" s="102"/>
      <c r="V57" s="102"/>
    </row>
    <row r="58" spans="2:22" x14ac:dyDescent="0.25">
      <c r="B58" s="102"/>
      <c r="G58" s="102"/>
      <c r="J58" s="102"/>
      <c r="M58" s="102"/>
      <c r="P58" s="102"/>
      <c r="S58" s="102"/>
      <c r="V58" s="102"/>
    </row>
    <row r="59" spans="2:22" x14ac:dyDescent="0.25">
      <c r="B59" s="102"/>
      <c r="G59" s="102"/>
      <c r="J59" s="102"/>
      <c r="M59" s="102"/>
      <c r="P59" s="102"/>
      <c r="S59" s="102"/>
      <c r="V59" s="102"/>
    </row>
    <row r="60" spans="2:22" x14ac:dyDescent="0.25">
      <c r="B60" s="102"/>
      <c r="G60" s="102"/>
      <c r="J60" s="102"/>
      <c r="M60" s="102"/>
      <c r="P60" s="102"/>
      <c r="S60" s="102"/>
      <c r="V60" s="102"/>
    </row>
    <row r="61" spans="2:22" x14ac:dyDescent="0.25">
      <c r="B61" s="102"/>
      <c r="G61" s="102"/>
      <c r="J61" s="102"/>
      <c r="M61" s="102"/>
      <c r="P61" s="102"/>
      <c r="S61" s="102"/>
      <c r="V61" s="102"/>
    </row>
    <row r="62" spans="2:22" x14ac:dyDescent="0.25">
      <c r="B62" s="102"/>
      <c r="G62" s="102"/>
      <c r="J62" s="102"/>
      <c r="M62" s="102"/>
      <c r="P62" s="102"/>
      <c r="S62" s="102"/>
      <c r="V62" s="102"/>
    </row>
    <row r="63" spans="2:22" x14ac:dyDescent="0.25">
      <c r="B63" s="102"/>
      <c r="G63" s="102"/>
      <c r="J63" s="102"/>
      <c r="M63" s="102"/>
      <c r="P63" s="102"/>
      <c r="S63" s="102"/>
      <c r="V63" s="102"/>
    </row>
    <row r="64" spans="2:22" x14ac:dyDescent="0.25">
      <c r="B64" s="102"/>
      <c r="G64" s="102"/>
      <c r="J64" s="102"/>
      <c r="M64" s="102"/>
      <c r="P64" s="102"/>
      <c r="S64" s="102"/>
      <c r="V64" s="102"/>
    </row>
    <row r="65" spans="2:22" x14ac:dyDescent="0.25">
      <c r="B65" s="102"/>
      <c r="G65" s="102"/>
      <c r="J65" s="102"/>
      <c r="M65" s="102"/>
      <c r="P65" s="102"/>
      <c r="S65" s="102"/>
      <c r="V65" s="102"/>
    </row>
    <row r="66" spans="2:22" x14ac:dyDescent="0.25">
      <c r="B66" s="102"/>
      <c r="G66" s="102"/>
      <c r="J66" s="102"/>
      <c r="M66" s="102"/>
      <c r="P66" s="102"/>
      <c r="S66" s="102"/>
      <c r="V66" s="102"/>
    </row>
    <row r="67" spans="2:22" x14ac:dyDescent="0.25">
      <c r="B67" s="102"/>
      <c r="G67" s="102"/>
      <c r="J67" s="102"/>
      <c r="M67" s="102"/>
      <c r="P67" s="102"/>
      <c r="S67" s="102"/>
      <c r="V67" s="102"/>
    </row>
    <row r="68" spans="2:22" x14ac:dyDescent="0.25">
      <c r="B68" s="102"/>
      <c r="G68" s="102"/>
      <c r="J68" s="102"/>
      <c r="M68" s="102"/>
      <c r="P68" s="102"/>
      <c r="S68" s="102"/>
      <c r="V68" s="102"/>
    </row>
    <row r="69" spans="2:22" x14ac:dyDescent="0.25">
      <c r="B69" s="102"/>
      <c r="G69" s="102"/>
      <c r="J69" s="102"/>
      <c r="M69" s="102"/>
      <c r="P69" s="102"/>
      <c r="S69" s="102"/>
      <c r="V69" s="102"/>
    </row>
    <row r="70" spans="2:22" x14ac:dyDescent="0.25">
      <c r="B70" s="102"/>
      <c r="G70" s="102"/>
      <c r="J70" s="102"/>
      <c r="M70" s="102"/>
      <c r="P70" s="102"/>
      <c r="S70" s="102"/>
      <c r="V70" s="102"/>
    </row>
    <row r="71" spans="2:22" x14ac:dyDescent="0.25">
      <c r="B71" s="102"/>
      <c r="G71" s="102"/>
      <c r="J71" s="102"/>
      <c r="M71" s="102"/>
      <c r="P71" s="102"/>
      <c r="S71" s="102"/>
      <c r="V71" s="102"/>
    </row>
    <row r="72" spans="2:22" x14ac:dyDescent="0.25">
      <c r="B72" s="102"/>
      <c r="G72" s="102"/>
      <c r="J72" s="102"/>
      <c r="M72" s="102"/>
      <c r="P72" s="102"/>
      <c r="S72" s="102"/>
      <c r="V72" s="102"/>
    </row>
    <row r="73" spans="2:22" x14ac:dyDescent="0.25">
      <c r="B73" s="102"/>
      <c r="G73" s="102"/>
      <c r="J73" s="102"/>
      <c r="M73" s="102"/>
      <c r="P73" s="102"/>
      <c r="S73" s="102"/>
      <c r="V73" s="102"/>
    </row>
    <row r="74" spans="2:22" x14ac:dyDescent="0.25">
      <c r="B74" s="102"/>
      <c r="G74" s="102"/>
      <c r="J74" s="102"/>
      <c r="M74" s="102"/>
      <c r="P74" s="102"/>
      <c r="S74" s="102"/>
      <c r="V74" s="102"/>
    </row>
    <row r="75" spans="2:22" x14ac:dyDescent="0.25">
      <c r="B75" s="102"/>
      <c r="G75" s="102"/>
      <c r="J75" s="102"/>
      <c r="M75" s="102"/>
      <c r="P75" s="102"/>
      <c r="S75" s="102"/>
      <c r="V75" s="102"/>
    </row>
    <row r="76" spans="2:22" x14ac:dyDescent="0.25">
      <c r="B76" s="102"/>
      <c r="G76" s="102"/>
      <c r="J76" s="102"/>
      <c r="M76" s="102"/>
      <c r="P76" s="102"/>
      <c r="S76" s="102"/>
      <c r="V76" s="102"/>
    </row>
    <row r="77" spans="2:22" x14ac:dyDescent="0.25">
      <c r="B77" s="102"/>
      <c r="G77" s="102"/>
      <c r="J77" s="102"/>
      <c r="M77" s="102"/>
      <c r="P77" s="102"/>
      <c r="S77" s="102"/>
      <c r="V77" s="102"/>
    </row>
    <row r="78" spans="2:22" x14ac:dyDescent="0.25">
      <c r="B78" s="102"/>
      <c r="G78" s="102"/>
      <c r="J78" s="102"/>
      <c r="M78" s="102"/>
      <c r="P78" s="102"/>
      <c r="S78" s="102"/>
      <c r="V78" s="102"/>
    </row>
    <row r="79" spans="2:22" x14ac:dyDescent="0.25">
      <c r="B79" s="102"/>
      <c r="G79" s="102"/>
      <c r="J79" s="102"/>
      <c r="M79" s="102"/>
      <c r="P79" s="102"/>
      <c r="S79" s="102"/>
      <c r="V79" s="102"/>
    </row>
    <row r="80" spans="2:22" x14ac:dyDescent="0.25">
      <c r="B80" s="102"/>
      <c r="G80" s="102"/>
      <c r="J80" s="102"/>
      <c r="M80" s="102"/>
      <c r="P80" s="102"/>
      <c r="S80" s="102"/>
      <c r="V80" s="102"/>
    </row>
    <row r="81" spans="2:22" x14ac:dyDescent="0.25">
      <c r="B81" s="102"/>
      <c r="G81" s="102"/>
      <c r="J81" s="102"/>
      <c r="M81" s="102"/>
      <c r="P81" s="102"/>
      <c r="S81" s="102"/>
      <c r="V81" s="102"/>
    </row>
    <row r="82" spans="2:22" x14ac:dyDescent="0.25">
      <c r="B82" s="102"/>
      <c r="G82" s="102"/>
      <c r="J82" s="102"/>
      <c r="M82" s="102"/>
      <c r="P82" s="102"/>
      <c r="S82" s="102"/>
      <c r="V82" s="102"/>
    </row>
    <row r="83" spans="2:22" x14ac:dyDescent="0.25">
      <c r="B83" s="102"/>
      <c r="G83" s="102"/>
      <c r="J83" s="102"/>
      <c r="M83" s="102"/>
      <c r="P83" s="102"/>
      <c r="S83" s="102"/>
      <c r="V83" s="102"/>
    </row>
    <row r="84" spans="2:22" x14ac:dyDescent="0.25">
      <c r="B84" s="102"/>
      <c r="G84" s="102"/>
      <c r="J84" s="102"/>
      <c r="M84" s="102"/>
      <c r="P84" s="102"/>
      <c r="S84" s="102"/>
      <c r="V84" s="102"/>
    </row>
    <row r="85" spans="2:22" x14ac:dyDescent="0.25">
      <c r="B85" s="102"/>
      <c r="G85" s="102"/>
      <c r="J85" s="102"/>
      <c r="M85" s="102"/>
      <c r="P85" s="102"/>
      <c r="S85" s="102"/>
      <c r="V85" s="102"/>
    </row>
    <row r="86" spans="2:22" x14ac:dyDescent="0.25">
      <c r="B86" s="102"/>
      <c r="G86" s="102"/>
      <c r="J86" s="102"/>
      <c r="M86" s="102"/>
      <c r="P86" s="102"/>
      <c r="S86" s="102"/>
      <c r="V86" s="102"/>
    </row>
    <row r="87" spans="2:22" x14ac:dyDescent="0.25">
      <c r="B87" s="102"/>
      <c r="G87" s="102"/>
      <c r="J87" s="102"/>
      <c r="M87" s="102"/>
      <c r="P87" s="102"/>
      <c r="S87" s="102"/>
      <c r="V87" s="102"/>
    </row>
    <row r="88" spans="2:22" x14ac:dyDescent="0.25">
      <c r="B88" s="102"/>
      <c r="G88" s="102"/>
      <c r="J88" s="102"/>
      <c r="M88" s="102"/>
      <c r="P88" s="102"/>
      <c r="S88" s="102"/>
      <c r="V88" s="102"/>
    </row>
    <row r="89" spans="2:22" x14ac:dyDescent="0.25">
      <c r="B89" s="102"/>
      <c r="G89" s="102"/>
      <c r="J89" s="102"/>
      <c r="M89" s="102"/>
      <c r="P89" s="102"/>
      <c r="S89" s="102"/>
      <c r="V89" s="102"/>
    </row>
    <row r="90" spans="2:22" x14ac:dyDescent="0.25">
      <c r="B90" s="102"/>
      <c r="G90" s="102"/>
      <c r="J90" s="102"/>
      <c r="M90" s="102"/>
      <c r="P90" s="102"/>
      <c r="S90" s="102"/>
      <c r="V90" s="102"/>
    </row>
    <row r="91" spans="2:22" x14ac:dyDescent="0.25">
      <c r="B91" s="102"/>
      <c r="G91" s="102"/>
      <c r="J91" s="102"/>
      <c r="M91" s="102"/>
      <c r="P91" s="102"/>
      <c r="S91" s="102"/>
      <c r="V91" s="102"/>
    </row>
    <row r="92" spans="2:22" x14ac:dyDescent="0.25">
      <c r="B92" s="102"/>
      <c r="G92" s="102"/>
      <c r="J92" s="102"/>
      <c r="M92" s="102"/>
      <c r="P92" s="102"/>
      <c r="S92" s="102"/>
      <c r="V92" s="102"/>
    </row>
    <row r="93" spans="2:22" x14ac:dyDescent="0.25">
      <c r="B93" s="102"/>
      <c r="G93" s="102"/>
      <c r="J93" s="102"/>
      <c r="M93" s="102"/>
      <c r="P93" s="102"/>
      <c r="S93" s="102"/>
      <c r="V93" s="102"/>
    </row>
    <row r="94" spans="2:22" x14ac:dyDescent="0.25">
      <c r="B94" s="102"/>
      <c r="G94" s="102"/>
      <c r="J94" s="102"/>
      <c r="M94" s="102"/>
      <c r="P94" s="102"/>
      <c r="S94" s="102"/>
      <c r="V94" s="102"/>
    </row>
    <row r="95" spans="2:22" x14ac:dyDescent="0.25">
      <c r="B95" s="102"/>
      <c r="G95" s="102"/>
      <c r="J95" s="102"/>
      <c r="M95" s="102"/>
      <c r="P95" s="102"/>
      <c r="S95" s="102"/>
      <c r="V95" s="102"/>
    </row>
    <row r="96" spans="2:22" x14ac:dyDescent="0.25">
      <c r="B96" s="102"/>
      <c r="G96" s="102"/>
      <c r="J96" s="102"/>
      <c r="M96" s="102"/>
      <c r="P96" s="102"/>
      <c r="S96" s="102"/>
      <c r="V96" s="102"/>
    </row>
    <row r="97" spans="2:22" x14ac:dyDescent="0.25">
      <c r="B97" s="102"/>
      <c r="G97" s="102"/>
      <c r="J97" s="102"/>
      <c r="M97" s="102"/>
      <c r="P97" s="102"/>
      <c r="S97" s="102"/>
      <c r="V97" s="102"/>
    </row>
    <row r="98" spans="2:22" x14ac:dyDescent="0.25">
      <c r="B98" s="102"/>
      <c r="G98" s="102"/>
      <c r="J98" s="102"/>
      <c r="M98" s="102"/>
      <c r="P98" s="102"/>
      <c r="S98" s="102"/>
      <c r="V98" s="102"/>
    </row>
    <row r="99" spans="2:22" x14ac:dyDescent="0.25">
      <c r="B99" s="102"/>
      <c r="G99" s="102"/>
      <c r="J99" s="102"/>
      <c r="M99" s="102"/>
      <c r="P99" s="102"/>
      <c r="S99" s="102"/>
      <c r="V99" s="102"/>
    </row>
    <row r="100" spans="2:22" x14ac:dyDescent="0.25">
      <c r="B100" s="102"/>
      <c r="G100" s="102"/>
      <c r="J100" s="102"/>
      <c r="M100" s="102"/>
      <c r="P100" s="102"/>
      <c r="S100" s="102"/>
      <c r="V100" s="102"/>
    </row>
    <row r="101" spans="2:22" x14ac:dyDescent="0.25">
      <c r="B101" s="102"/>
      <c r="G101" s="102"/>
      <c r="J101" s="102"/>
      <c r="M101" s="102"/>
      <c r="P101" s="102"/>
      <c r="S101" s="102"/>
      <c r="V101" s="102"/>
    </row>
    <row r="102" spans="2:22" x14ac:dyDescent="0.25">
      <c r="B102" s="102"/>
      <c r="G102" s="102"/>
      <c r="J102" s="102"/>
      <c r="M102" s="102"/>
      <c r="P102" s="102"/>
      <c r="S102" s="102"/>
      <c r="V102" s="102"/>
    </row>
    <row r="103" spans="2:22" x14ac:dyDescent="0.25">
      <c r="B103" s="102"/>
      <c r="G103" s="102"/>
      <c r="J103" s="102"/>
      <c r="M103" s="102"/>
      <c r="P103" s="102"/>
      <c r="S103" s="102"/>
      <c r="V103" s="102"/>
    </row>
    <row r="104" spans="2:22" x14ac:dyDescent="0.25">
      <c r="B104" s="102"/>
      <c r="G104" s="102"/>
      <c r="J104" s="102"/>
      <c r="M104" s="102"/>
      <c r="P104" s="102"/>
      <c r="S104" s="102"/>
      <c r="V104" s="102"/>
    </row>
    <row r="105" spans="2:22" x14ac:dyDescent="0.25">
      <c r="B105" s="102"/>
      <c r="G105" s="102"/>
      <c r="J105" s="102"/>
      <c r="M105" s="102"/>
      <c r="P105" s="102"/>
      <c r="S105" s="102"/>
      <c r="V105" s="102"/>
    </row>
    <row r="106" spans="2:22" x14ac:dyDescent="0.25">
      <c r="B106" s="102"/>
      <c r="G106" s="102"/>
      <c r="J106" s="102"/>
      <c r="M106" s="102"/>
      <c r="P106" s="102"/>
      <c r="S106" s="102"/>
      <c r="V106" s="102"/>
    </row>
    <row r="107" spans="2:22" x14ac:dyDescent="0.25">
      <c r="B107" s="102"/>
      <c r="G107" s="102"/>
      <c r="J107" s="102"/>
      <c r="M107" s="102"/>
      <c r="P107" s="102"/>
      <c r="S107" s="102"/>
      <c r="V107" s="102"/>
    </row>
    <row r="108" spans="2:22" x14ac:dyDescent="0.25">
      <c r="B108" s="102"/>
      <c r="G108" s="102"/>
      <c r="J108" s="102"/>
      <c r="M108" s="102"/>
      <c r="P108" s="102"/>
      <c r="S108" s="102"/>
      <c r="V108" s="102"/>
    </row>
    <row r="109" spans="2:22" x14ac:dyDescent="0.25">
      <c r="B109" s="102"/>
      <c r="G109" s="102"/>
      <c r="J109" s="102"/>
      <c r="M109" s="102"/>
      <c r="P109" s="102"/>
      <c r="S109" s="102"/>
      <c r="V109" s="102"/>
    </row>
    <row r="110" spans="2:22" x14ac:dyDescent="0.25">
      <c r="B110" s="102"/>
      <c r="G110" s="102"/>
      <c r="J110" s="102"/>
      <c r="M110" s="102"/>
      <c r="P110" s="102"/>
      <c r="S110" s="102"/>
      <c r="V110" s="102"/>
    </row>
    <row r="111" spans="2:22" x14ac:dyDescent="0.25">
      <c r="B111" s="102"/>
      <c r="G111" s="102"/>
      <c r="J111" s="102"/>
      <c r="M111" s="102"/>
      <c r="P111" s="102"/>
      <c r="S111" s="102"/>
      <c r="V111" s="102"/>
    </row>
    <row r="112" spans="2:22" x14ac:dyDescent="0.25">
      <c r="B112" s="102"/>
      <c r="G112" s="102"/>
      <c r="J112" s="102"/>
      <c r="M112" s="102"/>
      <c r="P112" s="102"/>
      <c r="S112" s="102"/>
      <c r="V112" s="102"/>
    </row>
    <row r="113" spans="2:22" x14ac:dyDescent="0.25">
      <c r="B113" s="102"/>
      <c r="G113" s="102"/>
      <c r="J113" s="102"/>
      <c r="M113" s="102"/>
      <c r="P113" s="102"/>
      <c r="S113" s="102"/>
      <c r="V113" s="102"/>
    </row>
    <row r="114" spans="2:22" x14ac:dyDescent="0.25">
      <c r="B114" s="102"/>
      <c r="G114" s="102"/>
      <c r="J114" s="102"/>
      <c r="M114" s="102"/>
      <c r="P114" s="102"/>
      <c r="S114" s="102"/>
      <c r="V114" s="102"/>
    </row>
    <row r="115" spans="2:22" x14ac:dyDescent="0.25">
      <c r="B115" s="102"/>
      <c r="G115" s="102"/>
      <c r="J115" s="102"/>
      <c r="M115" s="102"/>
      <c r="P115" s="102"/>
      <c r="S115" s="102"/>
      <c r="V115" s="102"/>
    </row>
    <row r="116" spans="2:22" x14ac:dyDescent="0.25">
      <c r="B116" s="102"/>
      <c r="G116" s="102"/>
      <c r="J116" s="102"/>
      <c r="M116" s="102"/>
      <c r="P116" s="102"/>
      <c r="S116" s="102"/>
      <c r="V116" s="102"/>
    </row>
    <row r="117" spans="2:22" x14ac:dyDescent="0.25">
      <c r="B117" s="102"/>
      <c r="G117" s="102"/>
      <c r="J117" s="102"/>
      <c r="M117" s="102"/>
      <c r="P117" s="102"/>
      <c r="S117" s="102"/>
      <c r="V117" s="102"/>
    </row>
    <row r="118" spans="2:22" x14ac:dyDescent="0.25">
      <c r="B118" s="102"/>
      <c r="G118" s="102"/>
      <c r="J118" s="102"/>
      <c r="M118" s="102"/>
      <c r="P118" s="102"/>
      <c r="S118" s="102"/>
      <c r="V118" s="102"/>
    </row>
    <row r="119" spans="2:22" x14ac:dyDescent="0.25">
      <c r="B119" s="102"/>
      <c r="G119" s="102"/>
      <c r="J119" s="102"/>
      <c r="M119" s="102"/>
      <c r="P119" s="102"/>
      <c r="S119" s="102"/>
      <c r="V119" s="102"/>
    </row>
    <row r="120" spans="2:22" x14ac:dyDescent="0.25">
      <c r="B120" s="102"/>
      <c r="G120" s="102"/>
      <c r="J120" s="102"/>
      <c r="M120" s="102"/>
      <c r="P120" s="102"/>
      <c r="S120" s="102"/>
      <c r="V120" s="102"/>
    </row>
    <row r="121" spans="2:22" x14ac:dyDescent="0.25">
      <c r="B121" s="102"/>
      <c r="G121" s="102"/>
      <c r="J121" s="102"/>
      <c r="M121" s="102"/>
      <c r="P121" s="102"/>
      <c r="S121" s="102"/>
      <c r="V121" s="102"/>
    </row>
    <row r="122" spans="2:22" x14ac:dyDescent="0.25">
      <c r="B122" s="102"/>
      <c r="G122" s="102"/>
      <c r="J122" s="102"/>
      <c r="M122" s="102"/>
      <c r="P122" s="102"/>
      <c r="S122" s="102"/>
      <c r="V122" s="102"/>
    </row>
    <row r="123" spans="2:22" x14ac:dyDescent="0.25">
      <c r="B123" s="102"/>
      <c r="G123" s="102"/>
      <c r="J123" s="102"/>
      <c r="M123" s="102"/>
      <c r="P123" s="102"/>
      <c r="S123" s="102"/>
      <c r="V123" s="102"/>
    </row>
    <row r="124" spans="2:22" x14ac:dyDescent="0.25">
      <c r="B124" s="102"/>
      <c r="G124" s="102"/>
      <c r="J124" s="102"/>
      <c r="M124" s="102"/>
      <c r="P124" s="102"/>
      <c r="S124" s="102"/>
      <c r="V124" s="102"/>
    </row>
    <row r="125" spans="2:22" x14ac:dyDescent="0.25">
      <c r="B125" s="102"/>
      <c r="G125" s="102"/>
      <c r="J125" s="102"/>
      <c r="M125" s="102"/>
      <c r="P125" s="102"/>
      <c r="S125" s="102"/>
      <c r="V125" s="102"/>
    </row>
    <row r="126" spans="2:22" x14ac:dyDescent="0.25">
      <c r="B126" s="102"/>
      <c r="G126" s="102"/>
      <c r="J126" s="102"/>
      <c r="M126" s="102"/>
      <c r="P126" s="102"/>
      <c r="S126" s="102"/>
      <c r="V126" s="102"/>
    </row>
    <row r="127" spans="2:22" x14ac:dyDescent="0.25">
      <c r="B127" s="102"/>
      <c r="G127" s="102"/>
      <c r="J127" s="102"/>
      <c r="M127" s="102"/>
      <c r="P127" s="102"/>
      <c r="S127" s="102"/>
      <c r="V127" s="102"/>
    </row>
    <row r="128" spans="2:22" x14ac:dyDescent="0.25">
      <c r="B128" s="102"/>
      <c r="G128" s="102"/>
      <c r="J128" s="102"/>
      <c r="M128" s="102"/>
      <c r="P128" s="102"/>
      <c r="S128" s="102"/>
      <c r="V128" s="102"/>
    </row>
    <row r="129" spans="2:22" x14ac:dyDescent="0.25">
      <c r="B129" s="102"/>
      <c r="G129" s="102"/>
      <c r="J129" s="102"/>
      <c r="M129" s="102"/>
      <c r="P129" s="102"/>
      <c r="S129" s="102"/>
      <c r="V129" s="102"/>
    </row>
    <row r="130" spans="2:22" x14ac:dyDescent="0.25">
      <c r="B130" s="102"/>
      <c r="G130" s="102"/>
      <c r="J130" s="102"/>
      <c r="M130" s="102"/>
      <c r="P130" s="102"/>
      <c r="S130" s="102"/>
      <c r="V130" s="102"/>
    </row>
    <row r="131" spans="2:22" x14ac:dyDescent="0.25">
      <c r="B131" s="102"/>
      <c r="G131" s="102"/>
      <c r="J131" s="102"/>
      <c r="M131" s="102"/>
      <c r="P131" s="102"/>
      <c r="S131" s="102"/>
      <c r="V131" s="102"/>
    </row>
    <row r="132" spans="2:22" x14ac:dyDescent="0.25">
      <c r="B132" s="102"/>
      <c r="G132" s="102"/>
      <c r="J132" s="102"/>
      <c r="M132" s="102"/>
      <c r="P132" s="102"/>
      <c r="S132" s="102"/>
      <c r="V132" s="102"/>
    </row>
    <row r="133" spans="2:22" x14ac:dyDescent="0.25">
      <c r="B133" s="102"/>
      <c r="G133" s="102"/>
      <c r="J133" s="102"/>
      <c r="M133" s="102"/>
      <c r="P133" s="102"/>
      <c r="S133" s="102"/>
      <c r="V133" s="102"/>
    </row>
    <row r="134" spans="2:22" x14ac:dyDescent="0.25">
      <c r="B134" s="102"/>
      <c r="G134" s="102"/>
      <c r="J134" s="102"/>
      <c r="M134" s="102"/>
      <c r="P134" s="102"/>
      <c r="S134" s="102"/>
      <c r="V134" s="102"/>
    </row>
    <row r="135" spans="2:22" x14ac:dyDescent="0.25">
      <c r="B135" s="102"/>
      <c r="G135" s="102"/>
      <c r="J135" s="102"/>
      <c r="M135" s="102"/>
      <c r="P135" s="102"/>
      <c r="S135" s="102"/>
      <c r="V135" s="102"/>
    </row>
    <row r="136" spans="2:22" x14ac:dyDescent="0.25">
      <c r="B136" s="102"/>
      <c r="G136" s="102"/>
      <c r="J136" s="102"/>
      <c r="M136" s="102"/>
      <c r="P136" s="102"/>
      <c r="S136" s="102"/>
      <c r="V136" s="102"/>
    </row>
    <row r="137" spans="2:22" x14ac:dyDescent="0.25">
      <c r="B137" s="102"/>
      <c r="G137" s="102"/>
      <c r="J137" s="102"/>
      <c r="M137" s="102"/>
      <c r="P137" s="102"/>
      <c r="S137" s="102"/>
      <c r="V137" s="102"/>
    </row>
    <row r="138" spans="2:22" x14ac:dyDescent="0.25">
      <c r="B138" s="102"/>
      <c r="G138" s="102"/>
      <c r="J138" s="102"/>
      <c r="M138" s="102"/>
      <c r="P138" s="102"/>
      <c r="S138" s="102"/>
      <c r="V138" s="102"/>
    </row>
    <row r="139" spans="2:22" x14ac:dyDescent="0.25">
      <c r="B139" s="102"/>
      <c r="G139" s="102"/>
      <c r="J139" s="102"/>
      <c r="M139" s="102"/>
      <c r="P139" s="102"/>
      <c r="S139" s="102"/>
      <c r="V139" s="102"/>
    </row>
    <row r="140" spans="2:22" x14ac:dyDescent="0.25">
      <c r="B140" s="102"/>
      <c r="G140" s="102"/>
      <c r="J140" s="102"/>
      <c r="M140" s="102"/>
      <c r="P140" s="102"/>
      <c r="S140" s="102"/>
      <c r="V140" s="102"/>
    </row>
    <row r="141" spans="2:22" x14ac:dyDescent="0.25">
      <c r="B141" s="102"/>
      <c r="G141" s="102"/>
      <c r="J141" s="102"/>
      <c r="M141" s="102"/>
      <c r="P141" s="102"/>
      <c r="S141" s="102"/>
      <c r="V141" s="102"/>
    </row>
    <row r="142" spans="2:22" x14ac:dyDescent="0.25">
      <c r="B142" s="102"/>
      <c r="G142" s="102"/>
      <c r="J142" s="102"/>
      <c r="M142" s="102"/>
      <c r="P142" s="102"/>
      <c r="S142" s="102"/>
      <c r="V142" s="102"/>
    </row>
    <row r="143" spans="2:22" x14ac:dyDescent="0.25">
      <c r="B143" s="102"/>
      <c r="G143" s="102"/>
      <c r="J143" s="102"/>
      <c r="M143" s="102"/>
      <c r="P143" s="102"/>
      <c r="S143" s="102"/>
      <c r="V143" s="102"/>
    </row>
    <row r="144" spans="2:22" x14ac:dyDescent="0.25">
      <c r="B144" s="102"/>
      <c r="G144" s="102"/>
      <c r="J144" s="102"/>
      <c r="M144" s="102"/>
      <c r="P144" s="102"/>
      <c r="S144" s="102"/>
      <c r="V144" s="102"/>
    </row>
    <row r="145" spans="2:22" x14ac:dyDescent="0.25">
      <c r="B145" s="102"/>
      <c r="G145" s="102"/>
      <c r="J145" s="102"/>
      <c r="M145" s="102"/>
      <c r="P145" s="102"/>
      <c r="S145" s="102"/>
      <c r="V145" s="102"/>
    </row>
    <row r="146" spans="2:22" x14ac:dyDescent="0.25">
      <c r="B146" s="102"/>
      <c r="G146" s="102"/>
      <c r="J146" s="102"/>
      <c r="M146" s="102"/>
      <c r="P146" s="102"/>
      <c r="S146" s="102"/>
      <c r="V146" s="102"/>
    </row>
    <row r="147" spans="2:22" x14ac:dyDescent="0.25">
      <c r="B147" s="102"/>
      <c r="G147" s="102"/>
      <c r="J147" s="102"/>
      <c r="M147" s="102"/>
      <c r="P147" s="102"/>
      <c r="S147" s="102"/>
      <c r="V147" s="102"/>
    </row>
    <row r="148" spans="2:22" x14ac:dyDescent="0.25">
      <c r="B148" s="102"/>
      <c r="G148" s="102"/>
      <c r="J148" s="102"/>
      <c r="M148" s="102"/>
      <c r="P148" s="102"/>
      <c r="S148" s="102"/>
      <c r="V148" s="102"/>
    </row>
    <row r="149" spans="2:22" x14ac:dyDescent="0.25">
      <c r="B149" s="102"/>
      <c r="G149" s="102"/>
      <c r="J149" s="102"/>
      <c r="M149" s="102"/>
      <c r="P149" s="102"/>
      <c r="S149" s="102"/>
      <c r="V149" s="102"/>
    </row>
    <row r="150" spans="2:22" x14ac:dyDescent="0.25">
      <c r="B150" s="102"/>
      <c r="G150" s="102"/>
      <c r="J150" s="102"/>
      <c r="M150" s="102"/>
      <c r="P150" s="102"/>
      <c r="S150" s="102"/>
      <c r="V150" s="102"/>
    </row>
    <row r="151" spans="2:22" x14ac:dyDescent="0.25">
      <c r="B151" s="102"/>
      <c r="G151" s="102"/>
      <c r="J151" s="102"/>
      <c r="M151" s="102"/>
      <c r="P151" s="102"/>
      <c r="S151" s="102"/>
      <c r="V151" s="102"/>
    </row>
    <row r="152" spans="2:22" x14ac:dyDescent="0.25">
      <c r="B152" s="102"/>
      <c r="G152" s="102"/>
      <c r="J152" s="102"/>
      <c r="M152" s="102"/>
      <c r="P152" s="102"/>
      <c r="S152" s="102"/>
      <c r="V152" s="102"/>
    </row>
    <row r="153" spans="2:22" x14ac:dyDescent="0.25">
      <c r="B153" s="102"/>
      <c r="G153" s="102"/>
      <c r="J153" s="102"/>
      <c r="M153" s="102"/>
      <c r="P153" s="102"/>
      <c r="S153" s="102"/>
      <c r="V153" s="102"/>
    </row>
    <row r="154" spans="2:22" x14ac:dyDescent="0.25">
      <c r="B154" s="102"/>
      <c r="G154" s="102"/>
      <c r="J154" s="102"/>
      <c r="M154" s="102"/>
      <c r="P154" s="102"/>
      <c r="S154" s="102"/>
      <c r="V154" s="102"/>
    </row>
    <row r="155" spans="2:22" x14ac:dyDescent="0.25">
      <c r="B155" s="102"/>
      <c r="G155" s="102"/>
      <c r="J155" s="102"/>
      <c r="M155" s="102"/>
      <c r="P155" s="102"/>
      <c r="S155" s="102"/>
      <c r="V155" s="102"/>
    </row>
    <row r="156" spans="2:22" x14ac:dyDescent="0.25">
      <c r="B156" s="102"/>
      <c r="G156" s="102"/>
      <c r="J156" s="102"/>
      <c r="M156" s="102"/>
      <c r="P156" s="102"/>
      <c r="S156" s="102"/>
      <c r="V156" s="102"/>
    </row>
    <row r="157" spans="2:22" x14ac:dyDescent="0.25">
      <c r="B157" s="102"/>
      <c r="G157" s="102"/>
      <c r="J157" s="102"/>
      <c r="M157" s="102"/>
      <c r="P157" s="102"/>
      <c r="S157" s="102"/>
      <c r="V157" s="102"/>
    </row>
    <row r="158" spans="2:22" x14ac:dyDescent="0.25">
      <c r="B158" s="102"/>
      <c r="G158" s="102"/>
      <c r="J158" s="102"/>
      <c r="M158" s="102"/>
      <c r="P158" s="102"/>
      <c r="S158" s="102"/>
      <c r="V158" s="102"/>
    </row>
    <row r="159" spans="2:22" x14ac:dyDescent="0.25">
      <c r="B159" s="102"/>
      <c r="G159" s="102"/>
      <c r="J159" s="102"/>
      <c r="M159" s="102"/>
      <c r="P159" s="102"/>
      <c r="S159" s="102"/>
      <c r="V159" s="102"/>
    </row>
    <row r="160" spans="2:22" x14ac:dyDescent="0.25">
      <c r="B160" s="102"/>
      <c r="G160" s="102"/>
      <c r="J160" s="102"/>
      <c r="M160" s="102"/>
      <c r="P160" s="102"/>
      <c r="S160" s="102"/>
      <c r="V160" s="102"/>
    </row>
    <row r="161" spans="2:22" x14ac:dyDescent="0.25">
      <c r="B161" s="102"/>
      <c r="G161" s="102"/>
      <c r="J161" s="102"/>
      <c r="M161" s="102"/>
      <c r="P161" s="102"/>
      <c r="S161" s="102"/>
      <c r="V161" s="102"/>
    </row>
    <row r="162" spans="2:22" x14ac:dyDescent="0.25">
      <c r="B162" s="102"/>
      <c r="G162" s="102"/>
      <c r="J162" s="102"/>
      <c r="M162" s="102"/>
      <c r="P162" s="102"/>
      <c r="S162" s="102"/>
      <c r="V162" s="102"/>
    </row>
    <row r="163" spans="2:22" x14ac:dyDescent="0.25">
      <c r="B163" s="102"/>
      <c r="G163" s="102"/>
      <c r="J163" s="102"/>
      <c r="M163" s="102"/>
      <c r="P163" s="102"/>
      <c r="S163" s="102"/>
      <c r="V163" s="102"/>
    </row>
    <row r="164" spans="2:22" x14ac:dyDescent="0.25">
      <c r="B164" s="102"/>
      <c r="G164" s="102"/>
      <c r="J164" s="102"/>
      <c r="M164" s="102"/>
      <c r="P164" s="102"/>
      <c r="S164" s="102"/>
      <c r="V164" s="102"/>
    </row>
    <row r="165" spans="2:22" x14ac:dyDescent="0.25">
      <c r="B165" s="102"/>
      <c r="G165" s="102"/>
      <c r="J165" s="102"/>
      <c r="M165" s="102"/>
      <c r="P165" s="102"/>
      <c r="S165" s="102"/>
      <c r="V165" s="102"/>
    </row>
    <row r="166" spans="2:22" x14ac:dyDescent="0.25">
      <c r="B166" s="102"/>
      <c r="G166" s="102"/>
      <c r="J166" s="102"/>
      <c r="M166" s="102"/>
      <c r="P166" s="102"/>
      <c r="S166" s="102"/>
      <c r="V166" s="102"/>
    </row>
    <row r="167" spans="2:22" x14ac:dyDescent="0.25">
      <c r="B167" s="102"/>
      <c r="G167" s="102"/>
      <c r="J167" s="102"/>
      <c r="M167" s="102"/>
      <c r="P167" s="102"/>
      <c r="S167" s="102"/>
      <c r="V167" s="102"/>
    </row>
    <row r="168" spans="2:22" x14ac:dyDescent="0.25">
      <c r="B168" s="102"/>
      <c r="G168" s="102"/>
      <c r="J168" s="102"/>
      <c r="M168" s="102"/>
      <c r="P168" s="102"/>
      <c r="S168" s="102"/>
      <c r="V168" s="102"/>
    </row>
    <row r="169" spans="2:22" x14ac:dyDescent="0.25">
      <c r="B169" s="102"/>
      <c r="G169" s="102"/>
      <c r="J169" s="102"/>
      <c r="M169" s="102"/>
      <c r="P169" s="102"/>
      <c r="S169" s="102"/>
      <c r="V169" s="102"/>
    </row>
    <row r="170" spans="2:22" x14ac:dyDescent="0.25">
      <c r="B170" s="102"/>
      <c r="G170" s="102"/>
      <c r="J170" s="102"/>
      <c r="M170" s="102"/>
      <c r="P170" s="102"/>
      <c r="S170" s="102"/>
      <c r="V170" s="102"/>
    </row>
    <row r="171" spans="2:22" x14ac:dyDescent="0.25">
      <c r="B171" s="102"/>
      <c r="G171" s="102"/>
      <c r="J171" s="102"/>
      <c r="M171" s="102"/>
      <c r="P171" s="102"/>
      <c r="S171" s="102"/>
      <c r="V171" s="102"/>
    </row>
    <row r="172" spans="2:22" x14ac:dyDescent="0.25">
      <c r="B172" s="102"/>
      <c r="G172" s="102"/>
      <c r="J172" s="102"/>
      <c r="M172" s="102"/>
      <c r="P172" s="102"/>
      <c r="S172" s="102"/>
      <c r="V172" s="102"/>
    </row>
    <row r="173" spans="2:22" x14ac:dyDescent="0.25">
      <c r="B173" s="102"/>
      <c r="G173" s="102"/>
      <c r="J173" s="102"/>
      <c r="M173" s="102"/>
      <c r="P173" s="102"/>
      <c r="S173" s="102"/>
      <c r="V173" s="102"/>
    </row>
    <row r="174" spans="2:22" x14ac:dyDescent="0.25">
      <c r="B174" s="102"/>
      <c r="G174" s="102"/>
      <c r="J174" s="102"/>
      <c r="M174" s="102"/>
      <c r="P174" s="102"/>
      <c r="S174" s="102"/>
      <c r="V174" s="102"/>
    </row>
    <row r="175" spans="2:22" x14ac:dyDescent="0.25">
      <c r="B175" s="102"/>
      <c r="G175" s="102"/>
      <c r="J175" s="102"/>
      <c r="M175" s="102"/>
      <c r="P175" s="102"/>
      <c r="S175" s="102"/>
      <c r="V175" s="102"/>
    </row>
    <row r="176" spans="2:22" x14ac:dyDescent="0.25">
      <c r="B176" s="102"/>
      <c r="G176" s="102"/>
      <c r="J176" s="102"/>
      <c r="M176" s="102"/>
      <c r="P176" s="102"/>
      <c r="S176" s="102"/>
      <c r="V176" s="102"/>
    </row>
    <row r="177" spans="2:22" x14ac:dyDescent="0.25">
      <c r="B177" s="102"/>
      <c r="G177" s="102"/>
      <c r="J177" s="102"/>
      <c r="M177" s="102"/>
      <c r="P177" s="102"/>
      <c r="S177" s="102"/>
      <c r="V177" s="102"/>
    </row>
    <row r="178" spans="2:22" x14ac:dyDescent="0.25">
      <c r="B178" s="102"/>
      <c r="G178" s="102"/>
      <c r="J178" s="102"/>
      <c r="M178" s="102"/>
      <c r="P178" s="102"/>
      <c r="S178" s="102"/>
      <c r="V178" s="102"/>
    </row>
    <row r="179" spans="2:22" x14ac:dyDescent="0.25">
      <c r="B179" s="102"/>
      <c r="G179" s="102"/>
      <c r="J179" s="102"/>
      <c r="M179" s="102"/>
      <c r="P179" s="102"/>
      <c r="S179" s="102"/>
      <c r="V179" s="102"/>
    </row>
    <row r="180" spans="2:22" x14ac:dyDescent="0.25">
      <c r="B180" s="102"/>
      <c r="G180" s="102"/>
      <c r="J180" s="102"/>
      <c r="M180" s="102"/>
      <c r="P180" s="102"/>
      <c r="S180" s="102"/>
      <c r="V180" s="102"/>
    </row>
    <row r="181" spans="2:22" x14ac:dyDescent="0.25">
      <c r="B181" s="102"/>
      <c r="G181" s="102"/>
      <c r="J181" s="102"/>
      <c r="M181" s="102"/>
      <c r="P181" s="102"/>
      <c r="S181" s="102"/>
      <c r="V181" s="102"/>
    </row>
    <row r="182" spans="2:22" x14ac:dyDescent="0.25">
      <c r="B182" s="102"/>
      <c r="G182" s="102"/>
      <c r="J182" s="102"/>
      <c r="M182" s="102"/>
      <c r="P182" s="102"/>
      <c r="S182" s="102"/>
      <c r="V182" s="102"/>
    </row>
    <row r="183" spans="2:22" x14ac:dyDescent="0.25">
      <c r="B183" s="102"/>
      <c r="G183" s="102"/>
      <c r="J183" s="102"/>
      <c r="M183" s="102"/>
      <c r="P183" s="102"/>
      <c r="S183" s="102"/>
      <c r="V183" s="102"/>
    </row>
    <row r="184" spans="2:22" x14ac:dyDescent="0.25">
      <c r="B184" s="102"/>
      <c r="G184" s="102"/>
      <c r="J184" s="102"/>
      <c r="M184" s="102"/>
      <c r="P184" s="102"/>
      <c r="S184" s="102"/>
      <c r="V184" s="102"/>
    </row>
    <row r="185" spans="2:22" x14ac:dyDescent="0.25">
      <c r="B185" s="102"/>
      <c r="G185" s="102"/>
      <c r="J185" s="102"/>
      <c r="M185" s="102"/>
      <c r="P185" s="102"/>
      <c r="S185" s="102"/>
      <c r="V185" s="102"/>
    </row>
    <row r="186" spans="2:22" x14ac:dyDescent="0.25">
      <c r="B186" s="102"/>
      <c r="G186" s="102"/>
      <c r="J186" s="102"/>
      <c r="M186" s="102"/>
      <c r="P186" s="102"/>
      <c r="S186" s="102"/>
      <c r="V186" s="102"/>
    </row>
    <row r="187" spans="2:22" x14ac:dyDescent="0.25">
      <c r="B187" s="102"/>
      <c r="G187" s="102"/>
      <c r="J187" s="102"/>
      <c r="M187" s="102"/>
      <c r="P187" s="102"/>
      <c r="S187" s="102"/>
      <c r="V187" s="102"/>
    </row>
    <row r="188" spans="2:22" x14ac:dyDescent="0.25">
      <c r="B188" s="102"/>
      <c r="G188" s="102"/>
      <c r="J188" s="102"/>
      <c r="M188" s="102"/>
      <c r="P188" s="102"/>
      <c r="S188" s="102"/>
      <c r="V188" s="102"/>
    </row>
    <row r="189" spans="2:22" x14ac:dyDescent="0.25">
      <c r="B189" s="102"/>
      <c r="G189" s="102"/>
      <c r="J189" s="102"/>
      <c r="M189" s="102"/>
      <c r="P189" s="102"/>
      <c r="S189" s="102"/>
      <c r="V189" s="102"/>
    </row>
    <row r="190" spans="2:22" x14ac:dyDescent="0.25">
      <c r="B190" s="102"/>
      <c r="G190" s="102"/>
      <c r="J190" s="102"/>
      <c r="M190" s="102"/>
      <c r="P190" s="102"/>
      <c r="S190" s="102"/>
      <c r="V190" s="102"/>
    </row>
    <row r="191" spans="2:22" x14ac:dyDescent="0.25">
      <c r="B191" s="102"/>
      <c r="G191" s="102"/>
      <c r="J191" s="102"/>
      <c r="M191" s="102"/>
      <c r="P191" s="102"/>
      <c r="S191" s="102"/>
      <c r="V191" s="102"/>
    </row>
    <row r="192" spans="2:22" x14ac:dyDescent="0.25">
      <c r="B192" s="102"/>
      <c r="G192" s="102"/>
      <c r="J192" s="102"/>
      <c r="M192" s="102"/>
      <c r="P192" s="102"/>
      <c r="S192" s="102"/>
      <c r="V192" s="102"/>
    </row>
    <row r="193" spans="2:22" x14ac:dyDescent="0.25">
      <c r="B193" s="102"/>
      <c r="G193" s="102"/>
      <c r="J193" s="102"/>
      <c r="M193" s="102"/>
      <c r="P193" s="102"/>
      <c r="S193" s="102"/>
      <c r="V193" s="102"/>
    </row>
    <row r="194" spans="2:22" x14ac:dyDescent="0.25">
      <c r="B194" s="102"/>
      <c r="G194" s="102"/>
      <c r="J194" s="102"/>
      <c r="M194" s="102"/>
      <c r="P194" s="102"/>
      <c r="S194" s="102"/>
      <c r="V194" s="102"/>
    </row>
    <row r="195" spans="2:22" x14ac:dyDescent="0.25">
      <c r="B195" s="102"/>
      <c r="G195" s="102"/>
      <c r="J195" s="102"/>
      <c r="M195" s="102"/>
      <c r="P195" s="102"/>
      <c r="S195" s="102"/>
      <c r="V195" s="102"/>
    </row>
    <row r="196" spans="2:22" x14ac:dyDescent="0.25">
      <c r="B196" s="102"/>
      <c r="G196" s="102"/>
      <c r="J196" s="102"/>
      <c r="M196" s="102"/>
      <c r="P196" s="102"/>
      <c r="S196" s="102"/>
      <c r="V196" s="102"/>
    </row>
    <row r="197" spans="2:22" x14ac:dyDescent="0.25">
      <c r="B197" s="102"/>
      <c r="G197" s="102"/>
      <c r="J197" s="102"/>
      <c r="M197" s="102"/>
      <c r="P197" s="102"/>
      <c r="S197" s="102"/>
      <c r="V197" s="102"/>
    </row>
    <row r="198" spans="2:22" x14ac:dyDescent="0.25">
      <c r="B198" s="102"/>
      <c r="G198" s="102"/>
      <c r="J198" s="102"/>
      <c r="M198" s="102"/>
      <c r="P198" s="102"/>
      <c r="S198" s="102"/>
      <c r="V198" s="102"/>
    </row>
    <row r="199" spans="2:22" x14ac:dyDescent="0.25">
      <c r="B199" s="102"/>
      <c r="G199" s="102"/>
      <c r="J199" s="102"/>
      <c r="M199" s="102"/>
      <c r="P199" s="102"/>
      <c r="S199" s="102"/>
      <c r="V199" s="102"/>
    </row>
    <row r="200" spans="2:22" x14ac:dyDescent="0.25">
      <c r="B200" s="102"/>
      <c r="G200" s="102"/>
      <c r="J200" s="102"/>
      <c r="M200" s="102"/>
      <c r="P200" s="102"/>
      <c r="S200" s="102"/>
      <c r="V200" s="102"/>
    </row>
    <row r="201" spans="2:22" x14ac:dyDescent="0.25">
      <c r="B201" s="102"/>
      <c r="G201" s="102"/>
      <c r="J201" s="102"/>
      <c r="M201" s="102"/>
      <c r="P201" s="102"/>
      <c r="S201" s="102"/>
      <c r="V201" s="102"/>
    </row>
    <row r="202" spans="2:22" x14ac:dyDescent="0.25">
      <c r="B202" s="102"/>
      <c r="G202" s="102"/>
      <c r="J202" s="102"/>
      <c r="M202" s="102"/>
      <c r="P202" s="102"/>
      <c r="S202" s="102"/>
      <c r="V202" s="102"/>
    </row>
    <row r="203" spans="2:22" x14ac:dyDescent="0.25">
      <c r="B203" s="102"/>
      <c r="G203" s="102"/>
      <c r="J203" s="102"/>
      <c r="M203" s="102"/>
      <c r="P203" s="102"/>
      <c r="S203" s="102"/>
      <c r="V203" s="102"/>
    </row>
    <row r="204" spans="2:22" x14ac:dyDescent="0.25">
      <c r="B204" s="102"/>
      <c r="G204" s="102"/>
      <c r="J204" s="102"/>
      <c r="M204" s="102"/>
      <c r="P204" s="102"/>
      <c r="S204" s="102"/>
      <c r="V204" s="102"/>
    </row>
    <row r="205" spans="2:22" x14ac:dyDescent="0.25">
      <c r="B205" s="102"/>
      <c r="G205" s="102"/>
      <c r="J205" s="102"/>
      <c r="M205" s="102"/>
      <c r="P205" s="102"/>
      <c r="S205" s="102"/>
      <c r="V205" s="102"/>
    </row>
    <row r="206" spans="2:22" x14ac:dyDescent="0.25">
      <c r="B206" s="102"/>
      <c r="G206" s="102"/>
      <c r="J206" s="102"/>
      <c r="M206" s="102"/>
      <c r="P206" s="102"/>
      <c r="S206" s="102"/>
      <c r="V206" s="102"/>
    </row>
    <row r="207" spans="2:22" x14ac:dyDescent="0.25">
      <c r="B207" s="102"/>
      <c r="G207" s="102"/>
      <c r="J207" s="102"/>
      <c r="M207" s="102"/>
      <c r="P207" s="102"/>
      <c r="S207" s="102"/>
      <c r="V207" s="102"/>
    </row>
    <row r="208" spans="2:22" x14ac:dyDescent="0.25">
      <c r="B208" s="102"/>
      <c r="G208" s="102"/>
      <c r="J208" s="102"/>
      <c r="M208" s="102"/>
      <c r="P208" s="102"/>
      <c r="S208" s="102"/>
      <c r="V208" s="102"/>
    </row>
    <row r="209" spans="2:22" x14ac:dyDescent="0.25">
      <c r="B209" s="102"/>
      <c r="G209" s="102"/>
      <c r="J209" s="102"/>
      <c r="M209" s="102"/>
      <c r="P209" s="102"/>
      <c r="S209" s="102"/>
      <c r="V209" s="102"/>
    </row>
    <row r="210" spans="2:22" x14ac:dyDescent="0.25">
      <c r="B210" s="102"/>
      <c r="G210" s="102"/>
      <c r="J210" s="102"/>
      <c r="M210" s="102"/>
      <c r="P210" s="102"/>
      <c r="S210" s="102"/>
      <c r="V210" s="102"/>
    </row>
    <row r="211" spans="2:22" x14ac:dyDescent="0.25">
      <c r="B211" s="102"/>
      <c r="G211" s="102"/>
      <c r="J211" s="102"/>
      <c r="M211" s="102"/>
      <c r="P211" s="102"/>
      <c r="S211" s="102"/>
      <c r="V211" s="102"/>
    </row>
    <row r="212" spans="2:22" x14ac:dyDescent="0.25">
      <c r="B212" s="102"/>
      <c r="G212" s="102"/>
      <c r="J212" s="102"/>
      <c r="M212" s="102"/>
      <c r="P212" s="102"/>
      <c r="S212" s="102"/>
      <c r="V212" s="102"/>
    </row>
    <row r="213" spans="2:22" x14ac:dyDescent="0.25">
      <c r="B213" s="102"/>
      <c r="G213" s="102"/>
      <c r="J213" s="102"/>
      <c r="M213" s="102"/>
      <c r="P213" s="102"/>
      <c r="S213" s="102"/>
      <c r="V213" s="102"/>
    </row>
    <row r="214" spans="2:22" x14ac:dyDescent="0.25">
      <c r="B214" s="102"/>
      <c r="G214" s="102"/>
      <c r="J214" s="102"/>
      <c r="M214" s="102"/>
      <c r="P214" s="102"/>
      <c r="S214" s="102"/>
      <c r="V214" s="102"/>
    </row>
    <row r="215" spans="2:22" x14ac:dyDescent="0.25">
      <c r="B215" s="102"/>
      <c r="G215" s="102"/>
      <c r="J215" s="102"/>
      <c r="M215" s="102"/>
      <c r="P215" s="102"/>
      <c r="S215" s="102"/>
      <c r="V215" s="102"/>
    </row>
    <row r="216" spans="2:22" x14ac:dyDescent="0.25">
      <c r="B216" s="102"/>
      <c r="G216" s="102"/>
      <c r="J216" s="102"/>
      <c r="M216" s="102"/>
      <c r="P216" s="102"/>
      <c r="S216" s="102"/>
      <c r="V216" s="102"/>
    </row>
    <row r="217" spans="2:22" x14ac:dyDescent="0.25">
      <c r="B217" s="102"/>
      <c r="G217" s="102"/>
      <c r="J217" s="102"/>
      <c r="M217" s="102"/>
      <c r="P217" s="102"/>
      <c r="S217" s="102"/>
      <c r="V217" s="102"/>
    </row>
    <row r="218" spans="2:22" x14ac:dyDescent="0.25">
      <c r="B218" s="102"/>
      <c r="G218" s="102"/>
      <c r="J218" s="102"/>
      <c r="M218" s="102"/>
      <c r="P218" s="102"/>
      <c r="S218" s="102"/>
      <c r="V218" s="102"/>
    </row>
    <row r="219" spans="2:22" x14ac:dyDescent="0.25">
      <c r="B219" s="102"/>
      <c r="G219" s="102"/>
      <c r="J219" s="102"/>
      <c r="M219" s="102"/>
      <c r="P219" s="102"/>
      <c r="S219" s="102"/>
      <c r="V219" s="102"/>
    </row>
    <row r="220" spans="2:22" x14ac:dyDescent="0.25">
      <c r="B220" s="102"/>
      <c r="G220" s="102"/>
      <c r="J220" s="102"/>
      <c r="M220" s="102"/>
      <c r="P220" s="102"/>
      <c r="S220" s="102"/>
      <c r="V220" s="102"/>
    </row>
    <row r="221" spans="2:22" x14ac:dyDescent="0.25">
      <c r="B221" s="102"/>
      <c r="G221" s="102"/>
      <c r="J221" s="102"/>
      <c r="M221" s="102"/>
      <c r="P221" s="102"/>
      <c r="S221" s="102"/>
      <c r="V221" s="102"/>
    </row>
    <row r="222" spans="2:22" x14ac:dyDescent="0.25">
      <c r="B222" s="102"/>
      <c r="G222" s="102"/>
      <c r="J222" s="102"/>
      <c r="M222" s="102"/>
      <c r="P222" s="102"/>
      <c r="S222" s="102"/>
      <c r="V222" s="102"/>
    </row>
    <row r="223" spans="2:22" x14ac:dyDescent="0.25">
      <c r="B223" s="102"/>
      <c r="G223" s="102"/>
      <c r="J223" s="102"/>
      <c r="M223" s="102"/>
      <c r="P223" s="102"/>
      <c r="S223" s="102"/>
      <c r="V223" s="102"/>
    </row>
    <row r="224" spans="2:22" x14ac:dyDescent="0.25">
      <c r="B224" s="102"/>
      <c r="G224" s="102"/>
      <c r="J224" s="102"/>
      <c r="M224" s="102"/>
      <c r="P224" s="102"/>
      <c r="S224" s="102"/>
      <c r="V224" s="102"/>
    </row>
    <row r="225" spans="2:22" x14ac:dyDescent="0.25">
      <c r="B225" s="102"/>
      <c r="G225" s="102"/>
      <c r="J225" s="102"/>
      <c r="M225" s="102"/>
      <c r="P225" s="102"/>
      <c r="S225" s="102"/>
      <c r="V225" s="102"/>
    </row>
    <row r="226" spans="2:22" x14ac:dyDescent="0.25">
      <c r="B226" s="102"/>
      <c r="G226" s="102"/>
      <c r="J226" s="102"/>
      <c r="M226" s="102"/>
      <c r="P226" s="102"/>
      <c r="S226" s="102"/>
      <c r="V226" s="102"/>
    </row>
    <row r="227" spans="2:22" x14ac:dyDescent="0.25">
      <c r="B227" s="102"/>
      <c r="G227" s="102"/>
      <c r="J227" s="102"/>
      <c r="M227" s="102"/>
      <c r="P227" s="102"/>
      <c r="S227" s="102"/>
      <c r="V227" s="102"/>
    </row>
    <row r="228" spans="2:22" x14ac:dyDescent="0.25">
      <c r="B228" s="102"/>
      <c r="G228" s="102"/>
      <c r="J228" s="102"/>
      <c r="M228" s="102"/>
      <c r="P228" s="102"/>
      <c r="S228" s="102"/>
      <c r="V228" s="102"/>
    </row>
    <row r="229" spans="2:22" x14ac:dyDescent="0.25">
      <c r="B229" s="102"/>
      <c r="G229" s="102"/>
      <c r="J229" s="102"/>
      <c r="M229" s="102"/>
      <c r="P229" s="102"/>
      <c r="S229" s="102"/>
      <c r="V229" s="102"/>
    </row>
    <row r="230" spans="2:22" x14ac:dyDescent="0.25">
      <c r="B230" s="102"/>
      <c r="G230" s="102"/>
      <c r="J230" s="102"/>
      <c r="M230" s="102"/>
      <c r="P230" s="102"/>
      <c r="S230" s="102"/>
      <c r="V230" s="102"/>
    </row>
    <row r="231" spans="2:22" x14ac:dyDescent="0.25">
      <c r="B231" s="102"/>
      <c r="G231" s="102"/>
      <c r="J231" s="102"/>
      <c r="M231" s="102"/>
      <c r="P231" s="102"/>
      <c r="S231" s="102"/>
      <c r="V231" s="102"/>
    </row>
    <row r="232" spans="2:22" x14ac:dyDescent="0.25">
      <c r="B232" s="102"/>
      <c r="G232" s="102"/>
      <c r="J232" s="102"/>
      <c r="M232" s="102"/>
      <c r="P232" s="102"/>
      <c r="S232" s="102"/>
      <c r="V232" s="102"/>
    </row>
    <row r="233" spans="2:22" x14ac:dyDescent="0.25">
      <c r="B233" s="102"/>
      <c r="G233" s="102"/>
      <c r="J233" s="102"/>
      <c r="M233" s="102"/>
      <c r="P233" s="102"/>
      <c r="S233" s="102"/>
      <c r="V233" s="102"/>
    </row>
    <row r="234" spans="2:22" x14ac:dyDescent="0.25">
      <c r="B234" s="102"/>
      <c r="G234" s="102"/>
      <c r="J234" s="102"/>
      <c r="M234" s="102"/>
      <c r="P234" s="102"/>
      <c r="S234" s="102"/>
      <c r="V234" s="102"/>
    </row>
    <row r="235" spans="2:22" x14ac:dyDescent="0.25">
      <c r="B235" s="102"/>
      <c r="G235" s="102"/>
      <c r="J235" s="102"/>
      <c r="M235" s="102"/>
      <c r="P235" s="102"/>
      <c r="S235" s="102"/>
      <c r="V235" s="102"/>
    </row>
    <row r="236" spans="2:22" x14ac:dyDescent="0.25">
      <c r="B236" s="102"/>
      <c r="G236" s="102"/>
      <c r="J236" s="102"/>
      <c r="M236" s="102"/>
      <c r="P236" s="102"/>
      <c r="S236" s="102"/>
      <c r="V236" s="102"/>
    </row>
    <row r="237" spans="2:22" x14ac:dyDescent="0.25">
      <c r="B237" s="102"/>
      <c r="G237" s="102"/>
      <c r="J237" s="102"/>
      <c r="M237" s="102"/>
      <c r="P237" s="102"/>
      <c r="S237" s="102"/>
      <c r="V237" s="102"/>
    </row>
    <row r="238" spans="2:22" x14ac:dyDescent="0.25">
      <c r="B238" s="102"/>
      <c r="G238" s="102"/>
      <c r="J238" s="102"/>
      <c r="M238" s="102"/>
      <c r="P238" s="102"/>
      <c r="S238" s="102"/>
      <c r="V238" s="102"/>
    </row>
    <row r="239" spans="2:22" x14ac:dyDescent="0.25">
      <c r="B239" s="102"/>
      <c r="G239" s="102"/>
      <c r="J239" s="102"/>
      <c r="M239" s="102"/>
      <c r="P239" s="102"/>
      <c r="S239" s="102"/>
      <c r="V239" s="102"/>
    </row>
    <row r="240" spans="2:22" x14ac:dyDescent="0.25">
      <c r="B240" s="102"/>
      <c r="G240" s="102"/>
      <c r="J240" s="102"/>
      <c r="M240" s="102"/>
      <c r="P240" s="102"/>
      <c r="S240" s="102"/>
      <c r="V240" s="102"/>
    </row>
    <row r="241" spans="2:22" x14ac:dyDescent="0.25">
      <c r="B241" s="102"/>
      <c r="G241" s="102"/>
      <c r="J241" s="102"/>
      <c r="M241" s="102"/>
      <c r="P241" s="102"/>
      <c r="S241" s="102"/>
      <c r="V241" s="102"/>
    </row>
    <row r="242" spans="2:22" x14ac:dyDescent="0.25">
      <c r="B242" s="102"/>
      <c r="G242" s="102"/>
      <c r="J242" s="102"/>
      <c r="M242" s="102"/>
      <c r="P242" s="102"/>
      <c r="S242" s="102"/>
      <c r="V242" s="102"/>
    </row>
    <row r="243" spans="2:22" x14ac:dyDescent="0.25">
      <c r="B243" s="102"/>
      <c r="G243" s="102"/>
      <c r="J243" s="102"/>
      <c r="M243" s="102"/>
      <c r="P243" s="102"/>
      <c r="S243" s="102"/>
      <c r="V243" s="102"/>
    </row>
    <row r="244" spans="2:22" x14ac:dyDescent="0.25">
      <c r="B244" s="102"/>
      <c r="G244" s="102"/>
      <c r="J244" s="102"/>
      <c r="M244" s="102"/>
      <c r="P244" s="102"/>
      <c r="S244" s="102"/>
      <c r="V244" s="102"/>
    </row>
    <row r="245" spans="2:22" x14ac:dyDescent="0.25">
      <c r="B245" s="102"/>
      <c r="G245" s="102"/>
      <c r="J245" s="102"/>
      <c r="M245" s="102"/>
      <c r="P245" s="102"/>
      <c r="S245" s="102"/>
      <c r="V245" s="102"/>
    </row>
    <row r="246" spans="2:22" x14ac:dyDescent="0.25">
      <c r="B246" s="102"/>
      <c r="G246" s="102"/>
      <c r="J246" s="102"/>
      <c r="M246" s="102"/>
      <c r="P246" s="102"/>
      <c r="S246" s="102"/>
      <c r="V246" s="102"/>
    </row>
    <row r="247" spans="2:22" x14ac:dyDescent="0.25">
      <c r="B247" s="102"/>
      <c r="G247" s="102"/>
      <c r="J247" s="102"/>
      <c r="M247" s="102"/>
      <c r="P247" s="102"/>
      <c r="S247" s="102"/>
      <c r="V247" s="102"/>
    </row>
    <row r="248" spans="2:22" x14ac:dyDescent="0.25">
      <c r="B248" s="102"/>
      <c r="G248" s="102"/>
      <c r="J248" s="102"/>
      <c r="M248" s="102"/>
      <c r="P248" s="102"/>
      <c r="S248" s="102"/>
      <c r="V248" s="102"/>
    </row>
    <row r="249" spans="2:22" x14ac:dyDescent="0.25">
      <c r="B249" s="102"/>
      <c r="G249" s="102"/>
      <c r="J249" s="102"/>
      <c r="M249" s="102"/>
      <c r="P249" s="102"/>
      <c r="S249" s="102"/>
      <c r="V249" s="102"/>
    </row>
    <row r="250" spans="2:22" x14ac:dyDescent="0.25">
      <c r="B250" s="102"/>
      <c r="G250" s="102"/>
      <c r="J250" s="102"/>
      <c r="M250" s="102"/>
      <c r="P250" s="102"/>
      <c r="S250" s="102"/>
      <c r="V250" s="102"/>
    </row>
    <row r="251" spans="2:22" x14ac:dyDescent="0.25">
      <c r="B251" s="102"/>
      <c r="G251" s="102"/>
      <c r="J251" s="102"/>
      <c r="M251" s="102"/>
      <c r="P251" s="102"/>
      <c r="S251" s="102"/>
      <c r="V251" s="102"/>
    </row>
    <row r="252" spans="2:22" x14ac:dyDescent="0.25">
      <c r="B252" s="102"/>
      <c r="G252" s="102"/>
      <c r="J252" s="102"/>
      <c r="M252" s="102"/>
      <c r="P252" s="102"/>
      <c r="S252" s="102"/>
      <c r="V252" s="102"/>
    </row>
    <row r="253" spans="2:22" x14ac:dyDescent="0.25">
      <c r="B253" s="102"/>
      <c r="G253" s="102"/>
      <c r="J253" s="102"/>
      <c r="M253" s="102"/>
      <c r="P253" s="102"/>
      <c r="S253" s="102"/>
      <c r="V253" s="102"/>
    </row>
    <row r="254" spans="2:22" x14ac:dyDescent="0.25">
      <c r="B254" s="102"/>
      <c r="G254" s="102"/>
      <c r="J254" s="102"/>
      <c r="M254" s="102"/>
      <c r="P254" s="102"/>
      <c r="S254" s="102"/>
      <c r="V254" s="102"/>
    </row>
    <row r="255" spans="2:22" x14ac:dyDescent="0.25">
      <c r="B255" s="102"/>
      <c r="G255" s="102"/>
      <c r="J255" s="102"/>
      <c r="M255" s="102"/>
      <c r="P255" s="102"/>
      <c r="S255" s="102"/>
      <c r="V255" s="102"/>
    </row>
    <row r="256" spans="2:22" x14ac:dyDescent="0.25">
      <c r="B256" s="102"/>
      <c r="G256" s="102"/>
      <c r="J256" s="102"/>
      <c r="M256" s="102"/>
      <c r="P256" s="102"/>
      <c r="S256" s="102"/>
      <c r="V256" s="102"/>
    </row>
    <row r="257" spans="2:22" x14ac:dyDescent="0.25">
      <c r="B257" s="102"/>
      <c r="G257" s="102"/>
      <c r="J257" s="102"/>
      <c r="M257" s="102"/>
      <c r="P257" s="102"/>
      <c r="S257" s="102"/>
      <c r="V257" s="102"/>
    </row>
    <row r="258" spans="2:22" x14ac:dyDescent="0.25">
      <c r="B258" s="102"/>
      <c r="G258" s="102"/>
      <c r="J258" s="102"/>
      <c r="M258" s="102"/>
      <c r="P258" s="102"/>
      <c r="S258" s="102"/>
      <c r="V258" s="102"/>
    </row>
    <row r="259" spans="2:22" x14ac:dyDescent="0.25">
      <c r="B259" s="102"/>
      <c r="G259" s="102"/>
      <c r="J259" s="102"/>
      <c r="M259" s="102"/>
      <c r="P259" s="102"/>
      <c r="S259" s="102"/>
      <c r="V259" s="102"/>
    </row>
    <row r="260" spans="2:22" x14ac:dyDescent="0.25">
      <c r="B260" s="102"/>
      <c r="G260" s="102"/>
      <c r="J260" s="102"/>
      <c r="M260" s="102"/>
      <c r="P260" s="102"/>
      <c r="S260" s="102"/>
      <c r="V260" s="102"/>
    </row>
    <row r="261" spans="2:22" x14ac:dyDescent="0.25">
      <c r="B261" s="102"/>
      <c r="G261" s="102"/>
      <c r="J261" s="102"/>
      <c r="M261" s="102"/>
      <c r="P261" s="102"/>
      <c r="S261" s="102"/>
      <c r="V261" s="102"/>
    </row>
    <row r="262" spans="2:22" x14ac:dyDescent="0.25">
      <c r="B262" s="102"/>
      <c r="G262" s="102"/>
      <c r="J262" s="102"/>
      <c r="M262" s="102"/>
      <c r="P262" s="102"/>
      <c r="S262" s="102"/>
      <c r="V262" s="102"/>
    </row>
    <row r="263" spans="2:22" x14ac:dyDescent="0.25">
      <c r="B263" s="102"/>
      <c r="G263" s="102"/>
      <c r="J263" s="102"/>
      <c r="M263" s="102"/>
      <c r="P263" s="102"/>
      <c r="S263" s="102"/>
      <c r="V263" s="102"/>
    </row>
    <row r="264" spans="2:22" x14ac:dyDescent="0.25">
      <c r="B264" s="102"/>
      <c r="G264" s="102"/>
      <c r="J264" s="102"/>
      <c r="M264" s="102"/>
      <c r="P264" s="102"/>
      <c r="S264" s="102"/>
      <c r="V264" s="102"/>
    </row>
    <row r="265" spans="2:22" x14ac:dyDescent="0.25">
      <c r="B265" s="102"/>
      <c r="G265" s="102"/>
      <c r="J265" s="102"/>
      <c r="M265" s="102"/>
      <c r="P265" s="102"/>
      <c r="S265" s="102"/>
      <c r="V265" s="102"/>
    </row>
    <row r="266" spans="2:22" x14ac:dyDescent="0.25">
      <c r="B266" s="102"/>
      <c r="G266" s="102"/>
      <c r="J266" s="102"/>
      <c r="M266" s="102"/>
      <c r="P266" s="102"/>
      <c r="S266" s="102"/>
      <c r="V266" s="102"/>
    </row>
    <row r="267" spans="2:22" x14ac:dyDescent="0.25">
      <c r="B267" s="102"/>
      <c r="G267" s="102"/>
      <c r="J267" s="102"/>
      <c r="M267" s="102"/>
      <c r="P267" s="102"/>
      <c r="S267" s="102"/>
      <c r="V267" s="102"/>
    </row>
    <row r="268" spans="2:22" x14ac:dyDescent="0.25">
      <c r="B268" s="102"/>
      <c r="G268" s="102"/>
      <c r="J268" s="102"/>
      <c r="M268" s="102"/>
      <c r="P268" s="102"/>
      <c r="S268" s="102"/>
      <c r="V268" s="102"/>
    </row>
    <row r="269" spans="2:22" x14ac:dyDescent="0.25">
      <c r="B269" s="102"/>
      <c r="G269" s="102"/>
      <c r="J269" s="102"/>
      <c r="M269" s="102"/>
      <c r="P269" s="102"/>
      <c r="S269" s="102"/>
      <c r="V269" s="102"/>
    </row>
    <row r="270" spans="2:22" x14ac:dyDescent="0.25">
      <c r="B270" s="102"/>
      <c r="G270" s="102"/>
      <c r="J270" s="102"/>
      <c r="M270" s="102"/>
      <c r="P270" s="102"/>
      <c r="S270" s="102"/>
      <c r="V270" s="102"/>
    </row>
    <row r="271" spans="2:22" x14ac:dyDescent="0.25">
      <c r="B271" s="102"/>
      <c r="G271" s="102"/>
      <c r="J271" s="102"/>
      <c r="M271" s="102"/>
      <c r="P271" s="102"/>
      <c r="S271" s="102"/>
      <c r="V271" s="102"/>
    </row>
    <row r="272" spans="2:22" x14ac:dyDescent="0.25">
      <c r="B272" s="102"/>
      <c r="G272" s="102"/>
      <c r="J272" s="102"/>
      <c r="M272" s="102"/>
      <c r="P272" s="102"/>
      <c r="S272" s="102"/>
      <c r="V272" s="102"/>
    </row>
    <row r="273" spans="2:22" x14ac:dyDescent="0.25">
      <c r="B273" s="102"/>
      <c r="G273" s="102"/>
      <c r="J273" s="102"/>
      <c r="M273" s="102"/>
      <c r="P273" s="102"/>
      <c r="S273" s="102"/>
      <c r="V273" s="102"/>
    </row>
    <row r="274" spans="2:22" x14ac:dyDescent="0.25">
      <c r="B274" s="102"/>
      <c r="G274" s="102"/>
      <c r="J274" s="102"/>
      <c r="M274" s="102"/>
      <c r="P274" s="102"/>
      <c r="S274" s="102"/>
      <c r="V274" s="102"/>
    </row>
    <row r="275" spans="2:22" x14ac:dyDescent="0.25">
      <c r="B275" s="102"/>
      <c r="G275" s="102"/>
      <c r="J275" s="102"/>
      <c r="M275" s="102"/>
      <c r="P275" s="102"/>
      <c r="S275" s="102"/>
      <c r="V275" s="102"/>
    </row>
    <row r="276" spans="2:22" x14ac:dyDescent="0.25">
      <c r="B276" s="102"/>
      <c r="G276" s="102"/>
      <c r="J276" s="102"/>
      <c r="M276" s="102"/>
      <c r="P276" s="102"/>
      <c r="S276" s="102"/>
      <c r="V276" s="102"/>
    </row>
    <row r="277" spans="2:22" x14ac:dyDescent="0.25">
      <c r="B277" s="102"/>
      <c r="G277" s="102"/>
      <c r="J277" s="102"/>
      <c r="M277" s="102"/>
      <c r="P277" s="102"/>
      <c r="S277" s="102"/>
      <c r="V277" s="102"/>
    </row>
    <row r="278" spans="2:22" x14ac:dyDescent="0.25">
      <c r="B278" s="102"/>
      <c r="G278" s="102"/>
      <c r="J278" s="102"/>
      <c r="M278" s="102"/>
      <c r="P278" s="102"/>
      <c r="S278" s="102"/>
      <c r="V278" s="102"/>
    </row>
    <row r="279" spans="2:22" x14ac:dyDescent="0.25">
      <c r="B279" s="102"/>
      <c r="G279" s="102"/>
      <c r="J279" s="102"/>
      <c r="M279" s="102"/>
      <c r="P279" s="102"/>
      <c r="S279" s="102"/>
      <c r="V279" s="102"/>
    </row>
    <row r="280" spans="2:22" x14ac:dyDescent="0.25">
      <c r="B280" s="102"/>
      <c r="G280" s="102"/>
      <c r="J280" s="102"/>
      <c r="M280" s="102"/>
      <c r="P280" s="102"/>
      <c r="S280" s="102"/>
      <c r="V280" s="102"/>
    </row>
    <row r="281" spans="2:22" x14ac:dyDescent="0.25">
      <c r="B281" s="102"/>
      <c r="G281" s="102"/>
      <c r="J281" s="102"/>
      <c r="M281" s="102"/>
      <c r="P281" s="102"/>
      <c r="S281" s="102"/>
      <c r="V281" s="102"/>
    </row>
    <row r="282" spans="2:22" x14ac:dyDescent="0.25">
      <c r="B282" s="102"/>
      <c r="G282" s="102"/>
      <c r="J282" s="102"/>
      <c r="M282" s="102"/>
      <c r="P282" s="102"/>
      <c r="S282" s="102"/>
      <c r="V282" s="102"/>
    </row>
    <row r="283" spans="2:22" x14ac:dyDescent="0.25">
      <c r="B283" s="102"/>
      <c r="G283" s="102"/>
      <c r="J283" s="102"/>
      <c r="M283" s="102"/>
      <c r="P283" s="102"/>
      <c r="S283" s="102"/>
      <c r="V283" s="102"/>
    </row>
    <row r="284" spans="2:22" x14ac:dyDescent="0.25">
      <c r="B284" s="102"/>
      <c r="G284" s="102"/>
      <c r="J284" s="102"/>
      <c r="M284" s="102"/>
      <c r="P284" s="102"/>
      <c r="S284" s="102"/>
      <c r="V284" s="102"/>
    </row>
    <row r="285" spans="2:22" x14ac:dyDescent="0.25">
      <c r="B285" s="102"/>
      <c r="G285" s="102"/>
      <c r="J285" s="102"/>
      <c r="M285" s="102"/>
      <c r="P285" s="102"/>
      <c r="S285" s="102"/>
      <c r="V285" s="102"/>
    </row>
    <row r="286" spans="2:22" x14ac:dyDescent="0.25">
      <c r="B286" s="102"/>
      <c r="G286" s="102"/>
      <c r="J286" s="102"/>
      <c r="M286" s="102"/>
      <c r="P286" s="102"/>
      <c r="S286" s="102"/>
      <c r="V286" s="102"/>
    </row>
    <row r="287" spans="2:22" x14ac:dyDescent="0.25">
      <c r="B287" s="102"/>
      <c r="G287" s="102"/>
      <c r="J287" s="102"/>
      <c r="M287" s="102"/>
      <c r="P287" s="102"/>
      <c r="S287" s="102"/>
      <c r="V287" s="102"/>
    </row>
    <row r="288" spans="2:22" x14ac:dyDescent="0.25">
      <c r="B288" s="102"/>
      <c r="G288" s="102"/>
      <c r="J288" s="102"/>
      <c r="M288" s="102"/>
      <c r="P288" s="102"/>
      <c r="S288" s="102"/>
      <c r="V288" s="102"/>
    </row>
    <row r="289" spans="2:22" x14ac:dyDescent="0.25">
      <c r="B289" s="102"/>
      <c r="G289" s="102"/>
      <c r="J289" s="102"/>
      <c r="M289" s="102"/>
      <c r="P289" s="102"/>
      <c r="S289" s="102"/>
      <c r="V289" s="102"/>
    </row>
    <row r="290" spans="2:22" x14ac:dyDescent="0.25">
      <c r="B290" s="102"/>
      <c r="G290" s="102"/>
      <c r="J290" s="102"/>
      <c r="M290" s="102"/>
      <c r="P290" s="102"/>
      <c r="S290" s="102"/>
      <c r="V290" s="102"/>
    </row>
    <row r="291" spans="2:22" x14ac:dyDescent="0.25">
      <c r="B291" s="102"/>
      <c r="G291" s="102"/>
      <c r="J291" s="102"/>
      <c r="M291" s="102"/>
      <c r="P291" s="102"/>
      <c r="S291" s="102"/>
      <c r="V291" s="102"/>
    </row>
    <row r="292" spans="2:22" x14ac:dyDescent="0.25">
      <c r="B292" s="102"/>
      <c r="G292" s="102"/>
      <c r="J292" s="102"/>
      <c r="M292" s="102"/>
      <c r="P292" s="102"/>
      <c r="S292" s="102"/>
      <c r="V292" s="102"/>
    </row>
    <row r="293" spans="2:22" x14ac:dyDescent="0.25">
      <c r="B293" s="102"/>
      <c r="G293" s="102"/>
      <c r="J293" s="102"/>
      <c r="M293" s="102"/>
      <c r="P293" s="102"/>
      <c r="S293" s="102"/>
      <c r="V293" s="102"/>
    </row>
    <row r="294" spans="2:22" x14ac:dyDescent="0.25">
      <c r="B294" s="102"/>
      <c r="G294" s="102"/>
      <c r="J294" s="102"/>
      <c r="M294" s="102"/>
      <c r="P294" s="102"/>
      <c r="S294" s="102"/>
      <c r="V294" s="102"/>
    </row>
    <row r="295" spans="2:22" x14ac:dyDescent="0.25">
      <c r="B295" s="102"/>
      <c r="G295" s="102"/>
      <c r="J295" s="102"/>
      <c r="M295" s="102"/>
      <c r="P295" s="102"/>
      <c r="S295" s="102"/>
      <c r="V295" s="102"/>
    </row>
    <row r="296" spans="2:22" x14ac:dyDescent="0.25">
      <c r="B296" s="102"/>
      <c r="G296" s="102"/>
      <c r="J296" s="102"/>
      <c r="M296" s="102"/>
      <c r="P296" s="102"/>
      <c r="S296" s="102"/>
      <c r="V296" s="102"/>
    </row>
    <row r="297" spans="2:22" x14ac:dyDescent="0.25">
      <c r="B297" s="102"/>
      <c r="G297" s="102"/>
      <c r="J297" s="102"/>
      <c r="M297" s="102"/>
      <c r="P297" s="102"/>
      <c r="S297" s="102"/>
      <c r="V297" s="102"/>
    </row>
    <row r="298" spans="2:22" x14ac:dyDescent="0.25">
      <c r="B298" s="102"/>
      <c r="G298" s="102"/>
      <c r="J298" s="102"/>
      <c r="M298" s="102"/>
      <c r="P298" s="102"/>
      <c r="S298" s="102"/>
      <c r="V298" s="102"/>
    </row>
    <row r="299" spans="2:22" x14ac:dyDescent="0.25">
      <c r="B299" s="102"/>
      <c r="G299" s="102"/>
      <c r="J299" s="102"/>
      <c r="M299" s="102"/>
      <c r="P299" s="102"/>
      <c r="S299" s="102"/>
      <c r="V299" s="102"/>
    </row>
    <row r="300" spans="2:22" x14ac:dyDescent="0.25">
      <c r="B300" s="102"/>
      <c r="G300" s="102"/>
      <c r="J300" s="102"/>
      <c r="M300" s="102"/>
      <c r="P300" s="102"/>
      <c r="S300" s="102"/>
      <c r="V300" s="102"/>
    </row>
    <row r="301" spans="2:22" x14ac:dyDescent="0.25">
      <c r="B301" s="102"/>
      <c r="G301" s="102"/>
      <c r="J301" s="102"/>
      <c r="M301" s="102"/>
      <c r="P301" s="102"/>
      <c r="S301" s="102"/>
      <c r="V301" s="102"/>
    </row>
    <row r="302" spans="2:22" x14ac:dyDescent="0.25">
      <c r="B302" s="102"/>
      <c r="G302" s="102"/>
      <c r="J302" s="102"/>
      <c r="M302" s="102"/>
      <c r="P302" s="102"/>
      <c r="S302" s="102"/>
      <c r="V302" s="102"/>
    </row>
    <row r="303" spans="2:22" x14ac:dyDescent="0.25">
      <c r="B303" s="102"/>
      <c r="G303" s="102"/>
      <c r="J303" s="102"/>
      <c r="M303" s="102"/>
      <c r="P303" s="102"/>
      <c r="S303" s="102"/>
      <c r="V303" s="102"/>
    </row>
    <row r="304" spans="2:22" x14ac:dyDescent="0.25">
      <c r="B304" s="102"/>
      <c r="G304" s="102"/>
      <c r="J304" s="102"/>
      <c r="M304" s="102"/>
      <c r="P304" s="102"/>
      <c r="S304" s="102"/>
      <c r="V304" s="102"/>
    </row>
    <row r="305" spans="2:22" x14ac:dyDescent="0.25">
      <c r="B305" s="102"/>
      <c r="G305" s="102"/>
      <c r="J305" s="102"/>
      <c r="M305" s="102"/>
      <c r="P305" s="102"/>
      <c r="S305" s="102"/>
      <c r="V305" s="102"/>
    </row>
    <row r="306" spans="2:22" x14ac:dyDescent="0.25">
      <c r="B306" s="102"/>
      <c r="G306" s="102"/>
      <c r="J306" s="102"/>
      <c r="M306" s="102"/>
      <c r="P306" s="102"/>
      <c r="S306" s="102"/>
      <c r="V306" s="102"/>
    </row>
    <row r="307" spans="2:22" x14ac:dyDescent="0.25">
      <c r="B307" s="102"/>
      <c r="G307" s="102"/>
      <c r="J307" s="102"/>
      <c r="M307" s="102"/>
      <c r="P307" s="102"/>
      <c r="S307" s="102"/>
      <c r="V307" s="102"/>
    </row>
    <row r="308" spans="2:22" x14ac:dyDescent="0.25">
      <c r="B308" s="102"/>
      <c r="G308" s="102"/>
      <c r="J308" s="102"/>
      <c r="M308" s="102"/>
      <c r="P308" s="102"/>
      <c r="S308" s="102"/>
      <c r="V308" s="102"/>
    </row>
    <row r="309" spans="2:22" x14ac:dyDescent="0.25">
      <c r="B309" s="102"/>
      <c r="G309" s="102"/>
      <c r="J309" s="102"/>
      <c r="M309" s="102"/>
      <c r="P309" s="102"/>
      <c r="S309" s="102"/>
      <c r="V309" s="102"/>
    </row>
    <row r="310" spans="2:22" x14ac:dyDescent="0.25">
      <c r="B310" s="102"/>
      <c r="G310" s="102"/>
      <c r="J310" s="102"/>
      <c r="M310" s="102"/>
      <c r="P310" s="102"/>
      <c r="S310" s="102"/>
      <c r="V310" s="102"/>
    </row>
    <row r="311" spans="2:22" x14ac:dyDescent="0.25">
      <c r="B311" s="102"/>
      <c r="G311" s="102"/>
      <c r="J311" s="102"/>
      <c r="M311" s="102"/>
      <c r="P311" s="102"/>
      <c r="S311" s="102"/>
      <c r="V311" s="102"/>
    </row>
    <row r="312" spans="2:22" x14ac:dyDescent="0.25">
      <c r="B312" s="102"/>
      <c r="G312" s="102"/>
      <c r="J312" s="102"/>
      <c r="M312" s="102"/>
      <c r="P312" s="102"/>
      <c r="S312" s="102"/>
      <c r="V312" s="102"/>
    </row>
    <row r="313" spans="2:22" x14ac:dyDescent="0.25">
      <c r="B313" s="102"/>
      <c r="G313" s="102"/>
      <c r="J313" s="102"/>
      <c r="M313" s="102"/>
      <c r="P313" s="102"/>
      <c r="S313" s="102"/>
      <c r="V313" s="102"/>
    </row>
    <row r="314" spans="2:22" x14ac:dyDescent="0.25">
      <c r="B314" s="102"/>
      <c r="G314" s="102"/>
      <c r="J314" s="102"/>
      <c r="M314" s="102"/>
      <c r="P314" s="102"/>
      <c r="S314" s="102"/>
      <c r="V314" s="102"/>
    </row>
    <row r="315" spans="2:22" x14ac:dyDescent="0.25">
      <c r="B315" s="102"/>
      <c r="G315" s="102"/>
      <c r="J315" s="102"/>
      <c r="M315" s="102"/>
      <c r="P315" s="102"/>
      <c r="S315" s="102"/>
      <c r="V315" s="102"/>
    </row>
    <row r="316" spans="2:22" x14ac:dyDescent="0.25">
      <c r="B316" s="102"/>
      <c r="G316" s="102"/>
      <c r="J316" s="102"/>
      <c r="M316" s="102"/>
      <c r="P316" s="102"/>
      <c r="S316" s="102"/>
      <c r="V316" s="102"/>
    </row>
    <row r="317" spans="2:22" x14ac:dyDescent="0.25">
      <c r="B317" s="102"/>
      <c r="G317" s="102"/>
      <c r="J317" s="102"/>
      <c r="M317" s="102"/>
      <c r="P317" s="102"/>
      <c r="S317" s="102"/>
      <c r="V317" s="102"/>
    </row>
    <row r="318" spans="2:22" x14ac:dyDescent="0.25">
      <c r="B318" s="102"/>
      <c r="G318" s="102"/>
      <c r="J318" s="102"/>
      <c r="M318" s="102"/>
      <c r="P318" s="102"/>
      <c r="S318" s="102"/>
      <c r="V318" s="102"/>
    </row>
    <row r="319" spans="2:22" x14ac:dyDescent="0.25">
      <c r="B319" s="102"/>
      <c r="G319" s="102"/>
      <c r="J319" s="102"/>
      <c r="M319" s="102"/>
      <c r="P319" s="102"/>
      <c r="S319" s="102"/>
      <c r="V319" s="102"/>
    </row>
    <row r="320" spans="2:22" x14ac:dyDescent="0.25">
      <c r="B320" s="102"/>
      <c r="G320" s="102"/>
      <c r="J320" s="102"/>
      <c r="M320" s="102"/>
      <c r="P320" s="102"/>
      <c r="S320" s="102"/>
      <c r="V320" s="102"/>
    </row>
    <row r="321" spans="2:22" x14ac:dyDescent="0.25">
      <c r="B321" s="102"/>
      <c r="G321" s="102"/>
      <c r="J321" s="102"/>
      <c r="M321" s="102"/>
      <c r="P321" s="102"/>
      <c r="S321" s="102"/>
      <c r="V321" s="102"/>
    </row>
    <row r="322" spans="2:22" x14ac:dyDescent="0.25">
      <c r="B322" s="102"/>
      <c r="G322" s="102"/>
      <c r="J322" s="102"/>
      <c r="M322" s="102"/>
      <c r="P322" s="102"/>
      <c r="S322" s="102"/>
      <c r="V322" s="102"/>
    </row>
    <row r="323" spans="2:22" x14ac:dyDescent="0.25">
      <c r="B323" s="102"/>
      <c r="G323" s="102"/>
      <c r="J323" s="102"/>
      <c r="M323" s="102"/>
      <c r="P323" s="102"/>
      <c r="S323" s="102"/>
      <c r="V323" s="102"/>
    </row>
    <row r="324" spans="2:22" x14ac:dyDescent="0.25">
      <c r="B324" s="102"/>
      <c r="G324" s="102"/>
      <c r="J324" s="102"/>
      <c r="M324" s="102"/>
      <c r="P324" s="102"/>
      <c r="S324" s="102"/>
      <c r="V324" s="102"/>
    </row>
    <row r="325" spans="2:22" x14ac:dyDescent="0.25">
      <c r="B325" s="102"/>
      <c r="G325" s="102"/>
      <c r="J325" s="102"/>
      <c r="M325" s="102"/>
      <c r="P325" s="102"/>
      <c r="S325" s="102"/>
      <c r="V325" s="102"/>
    </row>
    <row r="326" spans="2:22" x14ac:dyDescent="0.25">
      <c r="B326" s="102"/>
      <c r="G326" s="102"/>
      <c r="J326" s="102"/>
      <c r="M326" s="102"/>
      <c r="P326" s="102"/>
      <c r="S326" s="102"/>
      <c r="V326" s="102"/>
    </row>
    <row r="327" spans="2:22" x14ac:dyDescent="0.25">
      <c r="B327" s="102"/>
      <c r="G327" s="102"/>
      <c r="J327" s="102"/>
      <c r="M327" s="102"/>
      <c r="P327" s="102"/>
      <c r="S327" s="102"/>
      <c r="V327" s="102"/>
    </row>
    <row r="328" spans="2:22" x14ac:dyDescent="0.25">
      <c r="B328" s="102"/>
      <c r="G328" s="102"/>
      <c r="J328" s="102"/>
      <c r="M328" s="102"/>
      <c r="P328" s="102"/>
      <c r="S328" s="102"/>
      <c r="V328" s="102"/>
    </row>
    <row r="329" spans="2:22" x14ac:dyDescent="0.25">
      <c r="B329" s="102"/>
      <c r="G329" s="102"/>
      <c r="J329" s="102"/>
      <c r="M329" s="102"/>
      <c r="P329" s="102"/>
      <c r="S329" s="102"/>
      <c r="V329" s="102"/>
    </row>
    <row r="330" spans="2:22" x14ac:dyDescent="0.25">
      <c r="B330" s="102"/>
      <c r="G330" s="102"/>
      <c r="J330" s="102"/>
      <c r="M330" s="102"/>
      <c r="P330" s="102"/>
      <c r="S330" s="102"/>
      <c r="V330" s="102"/>
    </row>
    <row r="331" spans="2:22" x14ac:dyDescent="0.25">
      <c r="B331" s="102"/>
      <c r="G331" s="102"/>
      <c r="J331" s="102"/>
      <c r="M331" s="102"/>
      <c r="P331" s="102"/>
      <c r="S331" s="102"/>
      <c r="V331" s="102"/>
    </row>
    <row r="332" spans="2:22" x14ac:dyDescent="0.25">
      <c r="B332" s="102"/>
      <c r="G332" s="102"/>
      <c r="J332" s="102"/>
      <c r="M332" s="102"/>
      <c r="P332" s="102"/>
      <c r="S332" s="102"/>
      <c r="V332" s="102"/>
    </row>
    <row r="333" spans="2:22" x14ac:dyDescent="0.25">
      <c r="B333" s="102"/>
      <c r="G333" s="102"/>
      <c r="J333" s="102"/>
      <c r="M333" s="102"/>
      <c r="P333" s="102"/>
      <c r="S333" s="102"/>
      <c r="V333" s="102"/>
    </row>
    <row r="334" spans="2:22" x14ac:dyDescent="0.25">
      <c r="B334" s="102"/>
      <c r="G334" s="102"/>
      <c r="J334" s="102"/>
      <c r="M334" s="102"/>
      <c r="P334" s="102"/>
      <c r="S334" s="102"/>
      <c r="V334" s="102"/>
    </row>
    <row r="335" spans="2:22" x14ac:dyDescent="0.25">
      <c r="B335" s="102"/>
      <c r="G335" s="102"/>
      <c r="J335" s="102"/>
      <c r="M335" s="102"/>
      <c r="P335" s="102"/>
      <c r="S335" s="102"/>
      <c r="V335" s="102"/>
    </row>
    <row r="336" spans="2:22" x14ac:dyDescent="0.25">
      <c r="B336" s="102"/>
      <c r="G336" s="102"/>
      <c r="J336" s="102"/>
      <c r="M336" s="102"/>
      <c r="P336" s="102"/>
      <c r="S336" s="102"/>
      <c r="V336" s="102"/>
    </row>
    <row r="337" spans="2:22" x14ac:dyDescent="0.25">
      <c r="B337" s="102"/>
      <c r="G337" s="102"/>
      <c r="J337" s="102"/>
      <c r="M337" s="102"/>
      <c r="P337" s="102"/>
      <c r="S337" s="102"/>
      <c r="V337" s="102"/>
    </row>
    <row r="338" spans="2:22" x14ac:dyDescent="0.25">
      <c r="B338" s="102"/>
      <c r="G338" s="102"/>
      <c r="J338" s="102"/>
      <c r="M338" s="102"/>
      <c r="P338" s="102"/>
      <c r="S338" s="102"/>
      <c r="V338" s="102"/>
    </row>
    <row r="339" spans="2:22" x14ac:dyDescent="0.25">
      <c r="B339" s="102"/>
      <c r="G339" s="102"/>
      <c r="J339" s="102"/>
      <c r="M339" s="102"/>
      <c r="P339" s="102"/>
      <c r="S339" s="102"/>
      <c r="V339" s="102"/>
    </row>
    <row r="340" spans="2:22" x14ac:dyDescent="0.25">
      <c r="B340" s="102"/>
      <c r="G340" s="102"/>
      <c r="J340" s="102"/>
      <c r="M340" s="102"/>
      <c r="P340" s="102"/>
      <c r="S340" s="102"/>
      <c r="V340" s="102"/>
    </row>
    <row r="341" spans="2:22" x14ac:dyDescent="0.25">
      <c r="B341" s="102"/>
      <c r="G341" s="102"/>
      <c r="J341" s="102"/>
      <c r="M341" s="102"/>
      <c r="P341" s="102"/>
      <c r="S341" s="102"/>
      <c r="V341" s="102"/>
    </row>
    <row r="342" spans="2:22" x14ac:dyDescent="0.25">
      <c r="B342" s="102"/>
      <c r="G342" s="102"/>
      <c r="J342" s="102"/>
      <c r="M342" s="102"/>
      <c r="P342" s="102"/>
      <c r="S342" s="102"/>
      <c r="V342" s="102"/>
    </row>
    <row r="343" spans="2:22" x14ac:dyDescent="0.25">
      <c r="B343" s="102"/>
      <c r="G343" s="102"/>
      <c r="J343" s="102"/>
      <c r="M343" s="102"/>
      <c r="P343" s="102"/>
      <c r="S343" s="102"/>
      <c r="V343" s="102"/>
    </row>
    <row r="344" spans="2:22" x14ac:dyDescent="0.25">
      <c r="B344" s="102"/>
      <c r="G344" s="102"/>
      <c r="J344" s="102"/>
      <c r="M344" s="102"/>
      <c r="P344" s="102"/>
      <c r="S344" s="102"/>
      <c r="V344" s="102"/>
    </row>
    <row r="345" spans="2:22" x14ac:dyDescent="0.25">
      <c r="B345" s="102"/>
      <c r="G345" s="102"/>
      <c r="J345" s="102"/>
      <c r="M345" s="102"/>
      <c r="P345" s="102"/>
      <c r="S345" s="102"/>
      <c r="V345" s="102"/>
    </row>
    <row r="346" spans="2:22" x14ac:dyDescent="0.25">
      <c r="B346" s="102"/>
      <c r="G346" s="102"/>
      <c r="J346" s="102"/>
      <c r="M346" s="102"/>
      <c r="P346" s="102"/>
      <c r="S346" s="102"/>
      <c r="V346" s="102"/>
    </row>
    <row r="347" spans="2:22" x14ac:dyDescent="0.25">
      <c r="B347" s="102"/>
      <c r="G347" s="102"/>
      <c r="J347" s="102"/>
      <c r="M347" s="102"/>
      <c r="P347" s="102"/>
      <c r="S347" s="102"/>
      <c r="V347" s="102"/>
    </row>
    <row r="348" spans="2:22" x14ac:dyDescent="0.25">
      <c r="B348" s="102"/>
      <c r="G348" s="102"/>
      <c r="J348" s="102"/>
      <c r="M348" s="102"/>
      <c r="P348" s="102"/>
      <c r="S348" s="102"/>
      <c r="V348" s="102"/>
    </row>
    <row r="349" spans="2:22" x14ac:dyDescent="0.25">
      <c r="B349" s="102"/>
      <c r="G349" s="102"/>
      <c r="J349" s="102"/>
      <c r="M349" s="102"/>
      <c r="P349" s="102"/>
      <c r="S349" s="102"/>
      <c r="V349" s="102"/>
    </row>
    <row r="350" spans="2:22" x14ac:dyDescent="0.25">
      <c r="B350" s="102"/>
      <c r="G350" s="102"/>
      <c r="J350" s="102"/>
      <c r="M350" s="102"/>
      <c r="P350" s="102"/>
      <c r="S350" s="102"/>
      <c r="V350" s="102"/>
    </row>
    <row r="351" spans="2:22" x14ac:dyDescent="0.25">
      <c r="B351" s="102"/>
      <c r="G351" s="102"/>
      <c r="J351" s="102"/>
      <c r="M351" s="102"/>
      <c r="P351" s="102"/>
      <c r="S351" s="102"/>
      <c r="V351" s="102"/>
    </row>
    <row r="352" spans="2:22" x14ac:dyDescent="0.25">
      <c r="B352" s="102"/>
      <c r="G352" s="102"/>
      <c r="J352" s="102"/>
      <c r="M352" s="102"/>
      <c r="P352" s="102"/>
      <c r="S352" s="102"/>
      <c r="V352" s="102"/>
    </row>
    <row r="353" spans="2:22" x14ac:dyDescent="0.25">
      <c r="B353" s="102"/>
      <c r="G353" s="102"/>
      <c r="J353" s="102"/>
      <c r="M353" s="102"/>
      <c r="P353" s="102"/>
      <c r="S353" s="102"/>
      <c r="V353" s="102"/>
    </row>
    <row r="354" spans="2:22" x14ac:dyDescent="0.25">
      <c r="B354" s="102"/>
      <c r="G354" s="102"/>
      <c r="J354" s="102"/>
      <c r="M354" s="102"/>
      <c r="P354" s="102"/>
      <c r="S354" s="102"/>
      <c r="V354" s="102"/>
    </row>
    <row r="355" spans="2:22" x14ac:dyDescent="0.25">
      <c r="B355" s="102"/>
      <c r="G355" s="102"/>
      <c r="J355" s="102"/>
      <c r="M355" s="102"/>
      <c r="P355" s="102"/>
      <c r="S355" s="102"/>
      <c r="V355" s="102"/>
    </row>
    <row r="356" spans="2:22" x14ac:dyDescent="0.25">
      <c r="B356" s="102"/>
      <c r="G356" s="102"/>
      <c r="J356" s="102"/>
      <c r="M356" s="102"/>
      <c r="P356" s="102"/>
      <c r="S356" s="102"/>
      <c r="V356" s="102"/>
    </row>
    <row r="357" spans="2:22" x14ac:dyDescent="0.25">
      <c r="B357" s="102"/>
      <c r="G357" s="102"/>
      <c r="J357" s="102"/>
      <c r="M357" s="102"/>
      <c r="P357" s="102"/>
      <c r="S357" s="102"/>
      <c r="V357" s="102"/>
    </row>
    <row r="358" spans="2:22" x14ac:dyDescent="0.25">
      <c r="B358" s="102"/>
      <c r="G358" s="102"/>
      <c r="J358" s="102"/>
      <c r="M358" s="102"/>
      <c r="P358" s="102"/>
      <c r="S358" s="102"/>
      <c r="V358" s="102"/>
    </row>
    <row r="359" spans="2:22" x14ac:dyDescent="0.25">
      <c r="B359" s="102"/>
      <c r="G359" s="102"/>
      <c r="J359" s="102"/>
      <c r="M359" s="102"/>
      <c r="P359" s="102"/>
      <c r="S359" s="102"/>
      <c r="V359" s="102"/>
    </row>
    <row r="360" spans="2:22" x14ac:dyDescent="0.25">
      <c r="B360" s="102"/>
      <c r="G360" s="102"/>
      <c r="J360" s="102"/>
      <c r="M360" s="102"/>
      <c r="P360" s="102"/>
      <c r="S360" s="102"/>
      <c r="V360" s="102"/>
    </row>
    <row r="361" spans="2:22" x14ac:dyDescent="0.25">
      <c r="B361" s="102"/>
      <c r="G361" s="102"/>
      <c r="J361" s="102"/>
      <c r="M361" s="102"/>
      <c r="P361" s="102"/>
      <c r="S361" s="102"/>
      <c r="V361" s="102"/>
    </row>
    <row r="362" spans="2:22" x14ac:dyDescent="0.25">
      <c r="B362" s="102"/>
      <c r="G362" s="102"/>
      <c r="J362" s="102"/>
      <c r="M362" s="102"/>
      <c r="P362" s="102"/>
      <c r="S362" s="102"/>
      <c r="V362" s="102"/>
    </row>
    <row r="363" spans="2:22" x14ac:dyDescent="0.25">
      <c r="B363" s="102"/>
      <c r="G363" s="102"/>
      <c r="J363" s="102"/>
      <c r="M363" s="102"/>
      <c r="P363" s="102"/>
      <c r="S363" s="102"/>
      <c r="V363" s="102"/>
    </row>
    <row r="364" spans="2:22" x14ac:dyDescent="0.25">
      <c r="B364" s="102"/>
      <c r="G364" s="102"/>
      <c r="J364" s="102"/>
      <c r="M364" s="102"/>
      <c r="P364" s="102"/>
      <c r="S364" s="102"/>
      <c r="V364" s="102"/>
    </row>
    <row r="365" spans="2:22" x14ac:dyDescent="0.25">
      <c r="B365" s="102"/>
      <c r="G365" s="102"/>
      <c r="J365" s="102"/>
      <c r="M365" s="102"/>
      <c r="P365" s="102"/>
      <c r="S365" s="102"/>
      <c r="V365" s="102"/>
    </row>
    <row r="366" spans="2:22" x14ac:dyDescent="0.25">
      <c r="B366" s="102"/>
      <c r="G366" s="102"/>
      <c r="J366" s="102"/>
      <c r="M366" s="102"/>
      <c r="P366" s="102"/>
      <c r="S366" s="102"/>
      <c r="V366" s="102"/>
    </row>
    <row r="367" spans="2:22" x14ac:dyDescent="0.25">
      <c r="B367" s="102"/>
      <c r="G367" s="102"/>
      <c r="J367" s="102"/>
      <c r="M367" s="102"/>
      <c r="P367" s="102"/>
      <c r="S367" s="102"/>
      <c r="V367" s="102"/>
    </row>
    <row r="368" spans="2:22" x14ac:dyDescent="0.25">
      <c r="B368" s="102"/>
      <c r="G368" s="102"/>
      <c r="J368" s="102"/>
      <c r="M368" s="102"/>
      <c r="P368" s="102"/>
      <c r="S368" s="102"/>
      <c r="V368" s="102"/>
    </row>
    <row r="369" spans="2:22" x14ac:dyDescent="0.25">
      <c r="B369" s="102"/>
      <c r="G369" s="102"/>
      <c r="J369" s="102"/>
      <c r="M369" s="102"/>
      <c r="P369" s="102"/>
      <c r="S369" s="102"/>
      <c r="V369" s="102"/>
    </row>
    <row r="370" spans="2:22" x14ac:dyDescent="0.25">
      <c r="B370" s="102"/>
      <c r="G370" s="102"/>
      <c r="J370" s="102"/>
      <c r="M370" s="102"/>
      <c r="P370" s="102"/>
      <c r="S370" s="102"/>
      <c r="V370" s="102"/>
    </row>
    <row r="371" spans="2:22" x14ac:dyDescent="0.25">
      <c r="B371" s="102"/>
      <c r="G371" s="102"/>
      <c r="J371" s="102"/>
      <c r="M371" s="102"/>
      <c r="P371" s="102"/>
      <c r="S371" s="102"/>
      <c r="V371" s="102"/>
    </row>
    <row r="372" spans="2:22" x14ac:dyDescent="0.25">
      <c r="B372" s="102"/>
      <c r="G372" s="102"/>
      <c r="J372" s="102"/>
      <c r="M372" s="102"/>
      <c r="P372" s="102"/>
      <c r="S372" s="102"/>
      <c r="V372" s="102"/>
    </row>
    <row r="373" spans="2:22" x14ac:dyDescent="0.25">
      <c r="B373" s="102"/>
      <c r="G373" s="102"/>
      <c r="J373" s="102"/>
      <c r="M373" s="102"/>
      <c r="P373" s="102"/>
      <c r="S373" s="102"/>
      <c r="V373" s="102"/>
    </row>
    <row r="374" spans="2:22" x14ac:dyDescent="0.25">
      <c r="B374" s="102"/>
      <c r="G374" s="102"/>
      <c r="J374" s="102"/>
      <c r="M374" s="102"/>
      <c r="P374" s="102"/>
      <c r="S374" s="102"/>
      <c r="V374" s="102"/>
    </row>
    <row r="375" spans="2:22" x14ac:dyDescent="0.25">
      <c r="B375" s="102"/>
      <c r="G375" s="102"/>
      <c r="J375" s="102"/>
      <c r="M375" s="102"/>
      <c r="P375" s="102"/>
      <c r="S375" s="102"/>
      <c r="V375" s="102"/>
    </row>
    <row r="376" spans="2:22" x14ac:dyDescent="0.25">
      <c r="B376" s="102"/>
      <c r="G376" s="102"/>
      <c r="J376" s="102"/>
      <c r="M376" s="102"/>
      <c r="P376" s="102"/>
      <c r="S376" s="102"/>
      <c r="V376" s="102"/>
    </row>
    <row r="377" spans="2:22" x14ac:dyDescent="0.25">
      <c r="B377" s="102"/>
      <c r="G377" s="102"/>
      <c r="J377" s="102"/>
      <c r="M377" s="102"/>
      <c r="P377" s="102"/>
      <c r="S377" s="102"/>
      <c r="V377" s="102"/>
    </row>
    <row r="378" spans="2:22" x14ac:dyDescent="0.25">
      <c r="B378" s="102"/>
      <c r="G378" s="102"/>
      <c r="J378" s="102"/>
      <c r="M378" s="102"/>
      <c r="P378" s="102"/>
      <c r="S378" s="102"/>
      <c r="V378" s="102"/>
    </row>
    <row r="379" spans="2:22" x14ac:dyDescent="0.25">
      <c r="B379" s="102"/>
      <c r="G379" s="102"/>
      <c r="J379" s="102"/>
      <c r="M379" s="102"/>
      <c r="P379" s="102"/>
      <c r="S379" s="102"/>
      <c r="V379" s="102"/>
    </row>
    <row r="380" spans="2:22" x14ac:dyDescent="0.25">
      <c r="B380" s="102"/>
      <c r="G380" s="102"/>
      <c r="J380" s="102"/>
      <c r="M380" s="102"/>
      <c r="P380" s="102"/>
      <c r="S380" s="102"/>
      <c r="V380" s="102"/>
    </row>
    <row r="381" spans="2:22" x14ac:dyDescent="0.25">
      <c r="B381" s="102"/>
      <c r="G381" s="102"/>
      <c r="J381" s="102"/>
      <c r="M381" s="102"/>
      <c r="P381" s="102"/>
      <c r="S381" s="102"/>
      <c r="V381" s="102"/>
    </row>
    <row r="382" spans="2:22" x14ac:dyDescent="0.25">
      <c r="B382" s="102"/>
      <c r="G382" s="102"/>
      <c r="J382" s="102"/>
      <c r="M382" s="102"/>
      <c r="P382" s="102"/>
      <c r="S382" s="102"/>
      <c r="V382" s="102"/>
    </row>
    <row r="383" spans="2:22" x14ac:dyDescent="0.25">
      <c r="B383" s="102"/>
      <c r="G383" s="102"/>
      <c r="J383" s="102"/>
      <c r="M383" s="102"/>
      <c r="P383" s="102"/>
      <c r="S383" s="102"/>
      <c r="V383" s="102"/>
    </row>
    <row r="384" spans="2:22" x14ac:dyDescent="0.25">
      <c r="B384" s="102"/>
      <c r="G384" s="102"/>
      <c r="J384" s="102"/>
      <c r="M384" s="102"/>
      <c r="P384" s="102"/>
      <c r="S384" s="102"/>
      <c r="V384" s="102"/>
    </row>
    <row r="385" spans="2:22" x14ac:dyDescent="0.25">
      <c r="B385" s="102"/>
      <c r="G385" s="102"/>
      <c r="J385" s="102"/>
      <c r="M385" s="102"/>
      <c r="P385" s="102"/>
      <c r="S385" s="102"/>
      <c r="V385" s="102"/>
    </row>
    <row r="386" spans="2:22" x14ac:dyDescent="0.25">
      <c r="B386" s="102"/>
      <c r="G386" s="102"/>
      <c r="J386" s="102"/>
      <c r="M386" s="102"/>
      <c r="P386" s="102"/>
      <c r="S386" s="102"/>
      <c r="V386" s="102"/>
    </row>
    <row r="387" spans="2:22" x14ac:dyDescent="0.25">
      <c r="B387" s="102"/>
      <c r="G387" s="102"/>
      <c r="J387" s="102"/>
      <c r="M387" s="102"/>
      <c r="P387" s="102"/>
      <c r="S387" s="102"/>
      <c r="V387" s="102"/>
    </row>
    <row r="388" spans="2:22" x14ac:dyDescent="0.25">
      <c r="B388" s="102"/>
      <c r="G388" s="102"/>
      <c r="J388" s="102"/>
      <c r="M388" s="102"/>
      <c r="P388" s="102"/>
      <c r="S388" s="102"/>
      <c r="V388" s="102"/>
    </row>
    <row r="389" spans="2:22" x14ac:dyDescent="0.25">
      <c r="B389" s="102"/>
      <c r="G389" s="102"/>
      <c r="J389" s="102"/>
      <c r="M389" s="102"/>
      <c r="P389" s="102"/>
      <c r="S389" s="102"/>
      <c r="V389" s="102"/>
    </row>
    <row r="390" spans="2:22" x14ac:dyDescent="0.25">
      <c r="B390" s="102"/>
      <c r="G390" s="102"/>
      <c r="J390" s="102"/>
      <c r="M390" s="102"/>
      <c r="P390" s="102"/>
      <c r="S390" s="102"/>
      <c r="V390" s="102"/>
    </row>
    <row r="391" spans="2:22" x14ac:dyDescent="0.25">
      <c r="B391" s="102"/>
      <c r="G391" s="102"/>
      <c r="J391" s="102"/>
      <c r="M391" s="102"/>
      <c r="P391" s="102"/>
      <c r="S391" s="102"/>
      <c r="V391" s="102"/>
    </row>
    <row r="392" spans="2:22" x14ac:dyDescent="0.25">
      <c r="B392" s="102"/>
      <c r="G392" s="102"/>
      <c r="J392" s="102"/>
      <c r="M392" s="102"/>
      <c r="P392" s="102"/>
      <c r="S392" s="102"/>
      <c r="V392" s="102"/>
    </row>
    <row r="393" spans="2:22" x14ac:dyDescent="0.25">
      <c r="B393" s="102"/>
      <c r="G393" s="102"/>
      <c r="J393" s="102"/>
      <c r="M393" s="102"/>
      <c r="P393" s="102"/>
      <c r="S393" s="102"/>
      <c r="V393" s="102"/>
    </row>
    <row r="394" spans="2:22" x14ac:dyDescent="0.25">
      <c r="B394" s="102"/>
      <c r="G394" s="102"/>
      <c r="J394" s="102"/>
      <c r="M394" s="102"/>
      <c r="P394" s="102"/>
      <c r="S394" s="102"/>
      <c r="V394" s="102"/>
    </row>
    <row r="395" spans="2:22" x14ac:dyDescent="0.25">
      <c r="B395" s="102"/>
      <c r="G395" s="102"/>
      <c r="J395" s="102"/>
      <c r="M395" s="102"/>
      <c r="P395" s="102"/>
      <c r="S395" s="102"/>
      <c r="V395" s="102"/>
    </row>
    <row r="396" spans="2:22" x14ac:dyDescent="0.25">
      <c r="B396" s="102"/>
      <c r="G396" s="102"/>
      <c r="J396" s="102"/>
      <c r="M396" s="102"/>
      <c r="P396" s="102"/>
      <c r="S396" s="102"/>
      <c r="V396" s="102"/>
    </row>
    <row r="397" spans="2:22" x14ac:dyDescent="0.25">
      <c r="B397" s="102"/>
      <c r="G397" s="102"/>
      <c r="J397" s="102"/>
      <c r="M397" s="102"/>
      <c r="P397" s="102"/>
      <c r="S397" s="102"/>
      <c r="V397" s="102"/>
    </row>
  </sheetData>
  <mergeCells count="2">
    <mergeCell ref="A2:A3"/>
    <mergeCell ref="A4:A6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09"/>
  <sheetViews>
    <sheetView zoomScaleNormal="100" workbookViewId="0">
      <pane ySplit="1" topLeftCell="A95" activePane="bottomLeft" state="frozen"/>
      <selection pane="bottomLeft" activeCell="E7" sqref="E7:F9"/>
    </sheetView>
  </sheetViews>
  <sheetFormatPr defaultColWidth="9.140625" defaultRowHeight="15" x14ac:dyDescent="0.25"/>
  <cols>
    <col min="1" max="1" width="13.85546875" style="103" bestFit="1" customWidth="1"/>
    <col min="2" max="2" width="9.5703125" style="103" customWidth="1"/>
    <col min="3" max="3" width="45.7109375" style="102" customWidth="1"/>
    <col min="4" max="4" width="17.28515625" style="102" bestFit="1" customWidth="1"/>
    <col min="5" max="5" width="15.5703125" style="102" customWidth="1"/>
    <col min="6" max="6" width="13.42578125" style="104" customWidth="1"/>
    <col min="7" max="7" width="13.42578125" style="104" hidden="1" customWidth="1"/>
    <col min="8" max="8" width="17.28515625" style="102" hidden="1" customWidth="1"/>
    <col min="9" max="9" width="15.5703125" style="102" hidden="1" customWidth="1"/>
    <col min="10" max="10" width="13.42578125" style="104" hidden="1" customWidth="1"/>
    <col min="11" max="11" width="17.28515625" style="102" hidden="1" customWidth="1"/>
    <col min="12" max="12" width="15.5703125" style="102" hidden="1" customWidth="1"/>
    <col min="13" max="13" width="13.42578125" style="104" hidden="1" customWidth="1"/>
    <col min="14" max="14" width="17.28515625" style="102" hidden="1" customWidth="1"/>
    <col min="15" max="15" width="15.5703125" style="102" hidden="1" customWidth="1"/>
    <col min="16" max="16" width="13.42578125" style="104" hidden="1" customWidth="1"/>
    <col min="17" max="17" width="17.28515625" style="102" hidden="1" customWidth="1"/>
    <col min="18" max="18" width="15.5703125" style="102" hidden="1" customWidth="1"/>
    <col min="19" max="19" width="13.42578125" style="104" hidden="1" customWidth="1"/>
    <col min="20" max="20" width="17.28515625" style="102" hidden="1" customWidth="1"/>
    <col min="21" max="21" width="15.5703125" style="102" hidden="1" customWidth="1"/>
    <col min="22" max="22" width="13.42578125" style="104" hidden="1" customWidth="1"/>
    <col min="23" max="23" width="17.28515625" style="102" hidden="1" customWidth="1"/>
    <col min="24" max="24" width="15.5703125" style="102" hidden="1" customWidth="1"/>
    <col min="25" max="25" width="13.42578125" style="104" hidden="1" customWidth="1"/>
    <col min="26" max="26" width="17.28515625" style="102" hidden="1" customWidth="1"/>
    <col min="27" max="27" width="15.5703125" style="102" hidden="1" customWidth="1"/>
    <col min="28" max="28" width="13.42578125" style="104" hidden="1" customWidth="1"/>
    <col min="29" max="29" width="17.28515625" style="102" hidden="1" customWidth="1"/>
    <col min="30" max="30" width="15.5703125" style="102" hidden="1" customWidth="1"/>
    <col min="31" max="31" width="13.42578125" style="104" hidden="1" customWidth="1"/>
    <col min="32" max="32" width="17.28515625" style="102" hidden="1" customWidth="1"/>
    <col min="33" max="33" width="15.5703125" style="102" hidden="1" customWidth="1"/>
    <col min="34" max="34" width="13.42578125" style="104" hidden="1" customWidth="1"/>
    <col min="35" max="35" width="17.28515625" style="102" hidden="1" customWidth="1"/>
    <col min="36" max="36" width="15.5703125" style="102" hidden="1" customWidth="1"/>
    <col min="37" max="37" width="13.42578125" style="104" hidden="1" customWidth="1"/>
    <col min="38" max="38" width="17.28515625" style="102" hidden="1" customWidth="1"/>
    <col min="39" max="39" width="15.5703125" style="102" hidden="1" customWidth="1"/>
    <col min="40" max="40" width="13.42578125" style="104" hidden="1" customWidth="1"/>
    <col min="41" max="41" width="17.28515625" style="102" hidden="1" customWidth="1"/>
    <col min="42" max="42" width="15.5703125" style="102" hidden="1" customWidth="1"/>
    <col min="43" max="43" width="13.42578125" style="104" hidden="1" customWidth="1"/>
    <col min="44" max="44" width="17.28515625" style="102" hidden="1" customWidth="1"/>
    <col min="45" max="45" width="15.5703125" style="102" hidden="1" customWidth="1"/>
    <col min="46" max="46" width="13.42578125" style="104" hidden="1" customWidth="1"/>
    <col min="47" max="47" width="17.28515625" style="102" hidden="1" customWidth="1"/>
    <col min="48" max="48" width="15.5703125" style="102" hidden="1" customWidth="1"/>
    <col min="49" max="49" width="13.42578125" style="104" hidden="1" customWidth="1"/>
    <col min="50" max="50" width="17.28515625" style="102" hidden="1" customWidth="1"/>
    <col min="51" max="51" width="15.5703125" style="102" hidden="1" customWidth="1"/>
    <col min="52" max="52" width="13.42578125" style="104" hidden="1" customWidth="1"/>
    <col min="53" max="53" width="17.28515625" style="102" hidden="1" customWidth="1"/>
    <col min="54" max="54" width="15.5703125" style="102" hidden="1" customWidth="1"/>
    <col min="55" max="55" width="13.42578125" style="104" hidden="1" customWidth="1"/>
    <col min="56" max="56" width="17.28515625" style="102" hidden="1" customWidth="1"/>
    <col min="57" max="57" width="15.5703125" style="102" hidden="1" customWidth="1"/>
    <col min="58" max="58" width="13.42578125" style="104" hidden="1" customWidth="1"/>
    <col min="59" max="59" width="17.28515625" style="102" hidden="1" customWidth="1"/>
    <col min="60" max="60" width="15.5703125" style="102" hidden="1" customWidth="1"/>
    <col min="61" max="61" width="13.42578125" style="104" hidden="1" customWidth="1"/>
    <col min="62" max="62" width="17.28515625" style="102" hidden="1" customWidth="1"/>
    <col min="63" max="63" width="15.5703125" style="102" hidden="1" customWidth="1"/>
    <col min="64" max="64" width="13.42578125" style="104" hidden="1" customWidth="1"/>
    <col min="65" max="66" width="17.28515625" style="102" hidden="1" customWidth="1"/>
    <col min="67" max="67" width="15.5703125" style="102" hidden="1" customWidth="1"/>
    <col min="68" max="68" width="13.42578125" style="104" hidden="1" customWidth="1"/>
    <col min="69" max="69" width="17.28515625" style="102" hidden="1" customWidth="1"/>
    <col min="70" max="70" width="15.5703125" style="102" hidden="1" customWidth="1"/>
    <col min="71" max="71" width="13.42578125" style="104" hidden="1" customWidth="1"/>
    <col min="72" max="73" width="17.28515625" style="102" hidden="1" customWidth="1"/>
    <col min="74" max="74" width="17.28515625" style="102" customWidth="1"/>
    <col min="75" max="75" width="15.5703125" style="102" bestFit="1" customWidth="1"/>
    <col min="76" max="76" width="13.42578125" style="102" bestFit="1" customWidth="1"/>
    <col min="77" max="16384" width="9.140625" style="102"/>
  </cols>
  <sheetData>
    <row r="1" spans="1:76" s="100" customFormat="1" ht="15.75" thickBot="1" x14ac:dyDescent="0.3">
      <c r="A1" s="17" t="s">
        <v>0</v>
      </c>
      <c r="B1" s="174" t="s">
        <v>1221</v>
      </c>
      <c r="C1" s="6" t="s">
        <v>2</v>
      </c>
      <c r="D1" s="6" t="s">
        <v>4</v>
      </c>
      <c r="E1" s="6" t="s">
        <v>6</v>
      </c>
      <c r="F1" s="7" t="s">
        <v>162</v>
      </c>
      <c r="G1" s="7" t="s">
        <v>163</v>
      </c>
      <c r="H1" s="6" t="s">
        <v>8</v>
      </c>
      <c r="I1" s="6" t="s">
        <v>18</v>
      </c>
      <c r="J1" s="7" t="s">
        <v>9</v>
      </c>
      <c r="K1" s="6" t="s">
        <v>8</v>
      </c>
      <c r="L1" s="6" t="s">
        <v>18</v>
      </c>
      <c r="M1" s="7" t="s">
        <v>9</v>
      </c>
      <c r="N1" s="6" t="s">
        <v>8</v>
      </c>
      <c r="O1" s="6" t="s">
        <v>18</v>
      </c>
      <c r="P1" s="7" t="s">
        <v>9</v>
      </c>
      <c r="Q1" s="6" t="s">
        <v>8</v>
      </c>
      <c r="R1" s="6" t="s">
        <v>18</v>
      </c>
      <c r="S1" s="7" t="s">
        <v>9</v>
      </c>
      <c r="T1" s="6" t="s">
        <v>8</v>
      </c>
      <c r="U1" s="6" t="s">
        <v>18</v>
      </c>
      <c r="V1" s="7" t="s">
        <v>9</v>
      </c>
      <c r="W1" s="6" t="s">
        <v>8</v>
      </c>
      <c r="X1" s="6" t="s">
        <v>18</v>
      </c>
      <c r="Y1" s="7" t="s">
        <v>9</v>
      </c>
      <c r="Z1" s="6" t="s">
        <v>8</v>
      </c>
      <c r="AA1" s="6" t="s">
        <v>18</v>
      </c>
      <c r="AB1" s="7" t="s">
        <v>9</v>
      </c>
      <c r="AC1" s="6" t="s">
        <v>8</v>
      </c>
      <c r="AD1" s="6" t="s">
        <v>18</v>
      </c>
      <c r="AE1" s="7" t="s">
        <v>9</v>
      </c>
      <c r="AF1" s="6" t="s">
        <v>8</v>
      </c>
      <c r="AG1" s="6" t="s">
        <v>18</v>
      </c>
      <c r="AH1" s="7" t="s">
        <v>9</v>
      </c>
      <c r="AI1" s="6" t="s">
        <v>8</v>
      </c>
      <c r="AJ1" s="6" t="s">
        <v>18</v>
      </c>
      <c r="AK1" s="7" t="s">
        <v>9</v>
      </c>
      <c r="AL1" s="6" t="s">
        <v>8</v>
      </c>
      <c r="AM1" s="6" t="s">
        <v>18</v>
      </c>
      <c r="AN1" s="7" t="s">
        <v>9</v>
      </c>
      <c r="AO1" s="6" t="s">
        <v>8</v>
      </c>
      <c r="AP1" s="6" t="s">
        <v>18</v>
      </c>
      <c r="AQ1" s="7" t="s">
        <v>9</v>
      </c>
      <c r="AR1" s="6" t="s">
        <v>8</v>
      </c>
      <c r="AS1" s="6" t="s">
        <v>18</v>
      </c>
      <c r="AT1" s="7" t="s">
        <v>9</v>
      </c>
      <c r="AU1" s="6" t="s">
        <v>8</v>
      </c>
      <c r="AV1" s="6" t="s">
        <v>18</v>
      </c>
      <c r="AW1" s="7" t="s">
        <v>9</v>
      </c>
      <c r="AX1" s="6" t="s">
        <v>8</v>
      </c>
      <c r="AY1" s="6" t="s">
        <v>18</v>
      </c>
      <c r="AZ1" s="7" t="s">
        <v>9</v>
      </c>
      <c r="BA1" s="6" t="s">
        <v>8</v>
      </c>
      <c r="BB1" s="6" t="s">
        <v>18</v>
      </c>
      <c r="BC1" s="7" t="s">
        <v>9</v>
      </c>
      <c r="BD1" s="6" t="s">
        <v>8</v>
      </c>
      <c r="BE1" s="6" t="s">
        <v>18</v>
      </c>
      <c r="BF1" s="7" t="s">
        <v>9</v>
      </c>
      <c r="BG1" s="6" t="s">
        <v>8</v>
      </c>
      <c r="BH1" s="6" t="s">
        <v>18</v>
      </c>
      <c r="BI1" s="7" t="s">
        <v>9</v>
      </c>
      <c r="BJ1" s="6" t="s">
        <v>8</v>
      </c>
      <c r="BK1" s="6" t="s">
        <v>18</v>
      </c>
      <c r="BL1" s="7" t="s">
        <v>9</v>
      </c>
      <c r="BM1" s="6" t="s">
        <v>8</v>
      </c>
      <c r="BN1" s="6" t="s">
        <v>18</v>
      </c>
      <c r="BO1" s="7" t="s">
        <v>9</v>
      </c>
      <c r="BP1" s="6" t="s">
        <v>8</v>
      </c>
      <c r="BQ1" s="6" t="s">
        <v>18</v>
      </c>
      <c r="BR1" s="7" t="s">
        <v>9</v>
      </c>
      <c r="BS1" s="6" t="s">
        <v>8</v>
      </c>
      <c r="BT1" s="6" t="s">
        <v>18</v>
      </c>
      <c r="BU1" s="6" t="s">
        <v>9</v>
      </c>
      <c r="BV1" s="102"/>
      <c r="BW1" s="102"/>
      <c r="BX1" s="102"/>
    </row>
    <row r="2" spans="1:76" s="101" customFormat="1" ht="75" x14ac:dyDescent="0.25">
      <c r="A2" s="20"/>
      <c r="B2" s="20" t="s">
        <v>1222</v>
      </c>
      <c r="C2" s="21" t="s">
        <v>34</v>
      </c>
      <c r="D2" s="21" t="s">
        <v>35</v>
      </c>
      <c r="E2" s="21" t="s">
        <v>36</v>
      </c>
      <c r="F2" s="22">
        <v>298444</v>
      </c>
      <c r="G2" s="22"/>
      <c r="H2" s="21" t="s">
        <v>37</v>
      </c>
      <c r="I2" s="21" t="s">
        <v>38</v>
      </c>
      <c r="J2" s="22"/>
      <c r="K2" s="21" t="s">
        <v>39</v>
      </c>
      <c r="L2" s="21" t="s">
        <v>40</v>
      </c>
      <c r="M2" s="22"/>
      <c r="N2" s="21" t="s">
        <v>41</v>
      </c>
      <c r="O2" s="21" t="s">
        <v>42</v>
      </c>
      <c r="P2" s="22"/>
      <c r="Q2" s="161" t="s">
        <v>44</v>
      </c>
      <c r="R2" s="21" t="s">
        <v>43</v>
      </c>
      <c r="S2" s="22"/>
      <c r="T2" s="21" t="s">
        <v>45</v>
      </c>
      <c r="U2" s="21" t="s">
        <v>46</v>
      </c>
      <c r="V2" s="22"/>
      <c r="W2" s="21" t="s">
        <v>47</v>
      </c>
      <c r="X2" s="21" t="s">
        <v>48</v>
      </c>
      <c r="Y2" s="22"/>
      <c r="Z2" s="21" t="s">
        <v>49</v>
      </c>
      <c r="AA2" s="21" t="s">
        <v>50</v>
      </c>
      <c r="AB2" s="22"/>
      <c r="AC2" s="21" t="s">
        <v>51</v>
      </c>
      <c r="AD2" s="21" t="s">
        <v>15</v>
      </c>
      <c r="AE2" s="22"/>
      <c r="AF2" s="21" t="s">
        <v>52</v>
      </c>
      <c r="AG2" s="21" t="s">
        <v>53</v>
      </c>
      <c r="AH2" s="22"/>
      <c r="AI2" s="21" t="s">
        <v>54</v>
      </c>
      <c r="AJ2" s="21" t="s">
        <v>55</v>
      </c>
      <c r="AK2" s="22"/>
      <c r="AL2" s="21" t="s">
        <v>56</v>
      </c>
      <c r="AM2" s="21" t="s">
        <v>57</v>
      </c>
      <c r="AN2" s="22"/>
      <c r="AO2" s="21" t="s">
        <v>58</v>
      </c>
      <c r="AP2" s="21" t="s">
        <v>59</v>
      </c>
      <c r="AQ2" s="22"/>
      <c r="AR2" s="21" t="s">
        <v>60</v>
      </c>
      <c r="AS2" s="21" t="s">
        <v>61</v>
      </c>
      <c r="AT2" s="22"/>
      <c r="AU2" s="21" t="s">
        <v>62</v>
      </c>
      <c r="AV2" s="21" t="s">
        <v>63</v>
      </c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102"/>
      <c r="BW2" s="102"/>
      <c r="BX2" s="102"/>
    </row>
    <row r="3" spans="1:76" s="101" customFormat="1" ht="60.75" thickBot="1" x14ac:dyDescent="0.3">
      <c r="A3" s="18" t="s">
        <v>519</v>
      </c>
      <c r="B3" s="1" t="s">
        <v>1222</v>
      </c>
      <c r="C3" s="1" t="s">
        <v>520</v>
      </c>
      <c r="D3" s="1" t="s">
        <v>521</v>
      </c>
      <c r="E3" s="1" t="s">
        <v>117</v>
      </c>
      <c r="F3" s="2">
        <v>142103</v>
      </c>
      <c r="G3" s="1"/>
      <c r="H3" s="1" t="s">
        <v>522</v>
      </c>
      <c r="I3" s="1" t="s">
        <v>117</v>
      </c>
      <c r="J3" s="1"/>
      <c r="K3" s="1" t="s">
        <v>523</v>
      </c>
      <c r="L3" s="1" t="s">
        <v>117</v>
      </c>
      <c r="M3" s="1"/>
      <c r="N3" s="1" t="s">
        <v>524</v>
      </c>
      <c r="O3" s="1" t="s">
        <v>525</v>
      </c>
      <c r="P3" s="1"/>
      <c r="Q3" s="1" t="s">
        <v>526</v>
      </c>
      <c r="R3" s="1" t="s">
        <v>117</v>
      </c>
      <c r="S3" s="1"/>
      <c r="T3" s="1" t="s">
        <v>527</v>
      </c>
      <c r="U3" s="1" t="s">
        <v>117</v>
      </c>
      <c r="V3" s="1"/>
      <c r="W3" s="1" t="s">
        <v>528</v>
      </c>
      <c r="X3" s="1" t="s">
        <v>117</v>
      </c>
      <c r="Y3" s="1"/>
      <c r="Z3" s="1" t="s">
        <v>529</v>
      </c>
      <c r="AA3" s="1" t="s">
        <v>117</v>
      </c>
      <c r="AB3" s="1"/>
      <c r="AC3" s="1" t="s">
        <v>272</v>
      </c>
      <c r="AD3" s="1" t="s">
        <v>530</v>
      </c>
      <c r="AE3" s="1"/>
      <c r="AF3" s="1" t="s">
        <v>255</v>
      </c>
      <c r="AG3" s="1" t="s">
        <v>525</v>
      </c>
      <c r="AH3" s="1"/>
      <c r="AI3" s="1" t="s">
        <v>531</v>
      </c>
      <c r="AJ3" s="1" t="s">
        <v>525</v>
      </c>
      <c r="AK3" s="1"/>
      <c r="AL3" s="1" t="s">
        <v>532</v>
      </c>
      <c r="AM3" s="1" t="s">
        <v>533</v>
      </c>
      <c r="AN3" s="1"/>
      <c r="AO3" s="1" t="s">
        <v>534</v>
      </c>
      <c r="AP3" s="1" t="s">
        <v>315</v>
      </c>
      <c r="AQ3" s="1"/>
      <c r="AR3" s="1" t="s">
        <v>535</v>
      </c>
      <c r="AS3" s="1" t="s">
        <v>536</v>
      </c>
      <c r="AT3" s="1"/>
      <c r="AU3" s="1" t="s">
        <v>537</v>
      </c>
      <c r="AV3" s="1" t="s">
        <v>538</v>
      </c>
      <c r="AW3" s="1"/>
      <c r="AX3" s="1" t="s">
        <v>513</v>
      </c>
      <c r="AY3" s="1" t="s">
        <v>539</v>
      </c>
      <c r="AZ3" s="1"/>
      <c r="BA3" s="1" t="s">
        <v>515</v>
      </c>
      <c r="BB3" s="1" t="s">
        <v>516</v>
      </c>
      <c r="BC3" s="1"/>
      <c r="BD3" s="1" t="s">
        <v>540</v>
      </c>
      <c r="BE3" s="1" t="s">
        <v>541</v>
      </c>
      <c r="BF3" s="1"/>
      <c r="BG3" s="1" t="s">
        <v>517</v>
      </c>
      <c r="BH3" s="1" t="s">
        <v>518</v>
      </c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02"/>
      <c r="BW3" s="102"/>
      <c r="BX3" s="102"/>
    </row>
    <row r="4" spans="1:76" s="101" customFormat="1" ht="45" x14ac:dyDescent="0.25">
      <c r="A4" s="183" t="s">
        <v>682</v>
      </c>
      <c r="B4" s="21" t="s">
        <v>1222</v>
      </c>
      <c r="C4" s="1" t="s">
        <v>683</v>
      </c>
      <c r="D4" s="1" t="s">
        <v>684</v>
      </c>
      <c r="E4" s="1" t="s">
        <v>117</v>
      </c>
      <c r="F4" s="2">
        <v>42552</v>
      </c>
      <c r="G4" s="1"/>
      <c r="H4" s="1" t="s">
        <v>685</v>
      </c>
      <c r="I4" s="1" t="s">
        <v>117</v>
      </c>
      <c r="J4" s="1"/>
      <c r="K4" s="1" t="s">
        <v>686</v>
      </c>
      <c r="L4" s="1" t="s">
        <v>65</v>
      </c>
      <c r="M4" s="1"/>
      <c r="N4" s="1" t="s">
        <v>693</v>
      </c>
      <c r="O4" s="1" t="s">
        <v>694</v>
      </c>
      <c r="P4" s="1"/>
      <c r="Q4" s="1" t="s">
        <v>695</v>
      </c>
      <c r="R4" s="1" t="s">
        <v>696</v>
      </c>
      <c r="S4" s="1"/>
      <c r="T4" s="1" t="s">
        <v>145</v>
      </c>
      <c r="U4" s="1" t="s">
        <v>154</v>
      </c>
      <c r="V4" s="1"/>
      <c r="W4" s="1" t="s">
        <v>697</v>
      </c>
      <c r="X4" s="1" t="s">
        <v>698</v>
      </c>
      <c r="Y4" s="1"/>
      <c r="Z4" s="1" t="s">
        <v>56</v>
      </c>
      <c r="AA4" s="1" t="s">
        <v>699</v>
      </c>
      <c r="AB4" s="1"/>
      <c r="AC4" s="1" t="s">
        <v>700</v>
      </c>
      <c r="AD4" s="1" t="s">
        <v>701</v>
      </c>
      <c r="AE4" s="1"/>
      <c r="AF4" s="1" t="s">
        <v>702</v>
      </c>
      <c r="AG4" s="1" t="s">
        <v>703</v>
      </c>
      <c r="AH4" s="1"/>
      <c r="AI4" s="1" t="s">
        <v>704</v>
      </c>
      <c r="AJ4" s="1" t="s">
        <v>117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02"/>
      <c r="BW4" s="102"/>
      <c r="BX4" s="102"/>
    </row>
    <row r="5" spans="1:76" s="101" customFormat="1" ht="75.75" thickBot="1" x14ac:dyDescent="0.3">
      <c r="A5" s="44" t="s">
        <v>140</v>
      </c>
      <c r="B5" s="1" t="s">
        <v>1222</v>
      </c>
      <c r="C5" s="45" t="s">
        <v>139</v>
      </c>
      <c r="D5" s="45" t="s">
        <v>35</v>
      </c>
      <c r="E5" s="45" t="s">
        <v>117</v>
      </c>
      <c r="F5" s="46">
        <v>196312</v>
      </c>
      <c r="G5" s="46"/>
      <c r="H5" s="45" t="s">
        <v>22</v>
      </c>
      <c r="I5" s="45" t="s">
        <v>21</v>
      </c>
      <c r="J5" s="46">
        <v>8000</v>
      </c>
      <c r="K5" s="45" t="s">
        <v>39</v>
      </c>
      <c r="L5" s="45" t="s">
        <v>40</v>
      </c>
      <c r="M5" s="46">
        <v>4000</v>
      </c>
      <c r="N5" s="45" t="s">
        <v>41</v>
      </c>
      <c r="O5" s="45" t="s">
        <v>141</v>
      </c>
      <c r="P5" s="46">
        <v>10000</v>
      </c>
      <c r="Q5" s="45" t="s">
        <v>44</v>
      </c>
      <c r="R5" s="45" t="s">
        <v>43</v>
      </c>
      <c r="S5" s="46">
        <v>4000</v>
      </c>
      <c r="T5" s="45" t="s">
        <v>45</v>
      </c>
      <c r="U5" s="45" t="s">
        <v>26</v>
      </c>
      <c r="V5" s="46">
        <v>10000</v>
      </c>
      <c r="W5" s="45" t="s">
        <v>47</v>
      </c>
      <c r="X5" s="45" t="s">
        <v>141</v>
      </c>
      <c r="Y5" s="46">
        <v>10000</v>
      </c>
      <c r="Z5" s="45" t="s">
        <v>49</v>
      </c>
      <c r="AA5" s="45" t="s">
        <v>142</v>
      </c>
      <c r="AB5" s="46">
        <v>10000</v>
      </c>
      <c r="AC5" s="45" t="s">
        <v>54</v>
      </c>
      <c r="AD5" s="45" t="s">
        <v>143</v>
      </c>
      <c r="AE5" s="46">
        <v>4000</v>
      </c>
      <c r="AF5" s="45" t="s">
        <v>56</v>
      </c>
      <c r="AG5" s="45" t="s">
        <v>90</v>
      </c>
      <c r="AH5" s="46">
        <v>20000</v>
      </c>
      <c r="AI5" s="45" t="s">
        <v>58</v>
      </c>
      <c r="AJ5" s="45" t="s">
        <v>59</v>
      </c>
      <c r="AK5" s="46">
        <v>4000</v>
      </c>
      <c r="AL5" s="45" t="s">
        <v>60</v>
      </c>
      <c r="AM5" s="45" t="s">
        <v>61</v>
      </c>
      <c r="AN5" s="46">
        <v>4000</v>
      </c>
      <c r="AO5" s="45" t="s">
        <v>68</v>
      </c>
      <c r="AP5" s="45" t="s">
        <v>144</v>
      </c>
      <c r="AQ5" s="46">
        <v>4000</v>
      </c>
      <c r="AR5" s="45" t="s">
        <v>70</v>
      </c>
      <c r="AS5" s="45" t="s">
        <v>71</v>
      </c>
      <c r="AT5" s="46">
        <v>4000</v>
      </c>
      <c r="AU5" s="45" t="s">
        <v>145</v>
      </c>
      <c r="AV5" s="45" t="s">
        <v>90</v>
      </c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102"/>
      <c r="BW5" s="102"/>
      <c r="BX5" s="102"/>
    </row>
    <row r="6" spans="1:76" s="101" customFormat="1" ht="45" x14ac:dyDescent="0.25">
      <c r="A6" s="212" t="s">
        <v>241</v>
      </c>
      <c r="B6" s="21" t="s">
        <v>1222</v>
      </c>
      <c r="C6" s="216" t="s">
        <v>242</v>
      </c>
      <c r="D6" s="216" t="s">
        <v>243</v>
      </c>
      <c r="E6" s="216" t="s">
        <v>117</v>
      </c>
      <c r="F6" s="220">
        <v>193582</v>
      </c>
      <c r="G6" s="220"/>
      <c r="H6" s="216" t="s">
        <v>244</v>
      </c>
      <c r="I6" s="216" t="s">
        <v>245</v>
      </c>
      <c r="J6" s="220"/>
      <c r="K6" s="216" t="s">
        <v>35</v>
      </c>
      <c r="L6" s="216" t="s">
        <v>117</v>
      </c>
      <c r="M6" s="220"/>
      <c r="N6" s="216"/>
      <c r="O6" s="216"/>
      <c r="P6" s="220"/>
      <c r="Q6" s="216"/>
      <c r="R6" s="216"/>
      <c r="S6" s="220"/>
      <c r="T6" s="216"/>
      <c r="U6" s="216"/>
      <c r="V6" s="220"/>
      <c r="W6" s="216"/>
      <c r="X6" s="216"/>
      <c r="Y6" s="220"/>
      <c r="Z6" s="216"/>
      <c r="AA6" s="216"/>
      <c r="AB6" s="220"/>
      <c r="AC6" s="216"/>
      <c r="AD6" s="216"/>
      <c r="AE6" s="220"/>
      <c r="AF6" s="216"/>
      <c r="AG6" s="216"/>
      <c r="AH6" s="220"/>
      <c r="AI6" s="216"/>
      <c r="AJ6" s="216"/>
      <c r="AK6" s="220"/>
      <c r="AL6" s="216"/>
      <c r="AM6" s="216"/>
      <c r="AN6" s="220"/>
      <c r="AO6" s="216"/>
      <c r="AP6" s="216"/>
      <c r="AQ6" s="220"/>
      <c r="AR6" s="216"/>
      <c r="AS6" s="216"/>
      <c r="AT6" s="220"/>
      <c r="AU6" s="216"/>
      <c r="AV6" s="216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102"/>
      <c r="BW6" s="102"/>
      <c r="BX6" s="102"/>
    </row>
    <row r="7" spans="1:76" s="101" customFormat="1" ht="15.75" thickBot="1" x14ac:dyDescent="0.3">
      <c r="A7" s="227"/>
      <c r="B7" s="228"/>
      <c r="C7" s="229"/>
      <c r="D7" s="229"/>
      <c r="E7" s="229" t="s">
        <v>1234</v>
      </c>
      <c r="F7" s="230">
        <f>SUM(F2:F6)</f>
        <v>872993</v>
      </c>
      <c r="G7" s="224"/>
      <c r="H7" s="223"/>
      <c r="I7" s="223"/>
      <c r="J7" s="224"/>
      <c r="K7" s="223"/>
      <c r="L7" s="223"/>
      <c r="M7" s="224"/>
      <c r="N7" s="223"/>
      <c r="O7" s="223"/>
      <c r="P7" s="224"/>
      <c r="Q7" s="223"/>
      <c r="R7" s="223"/>
      <c r="S7" s="224"/>
      <c r="T7" s="223"/>
      <c r="U7" s="223"/>
      <c r="V7" s="224"/>
      <c r="W7" s="223"/>
      <c r="X7" s="223"/>
      <c r="Y7" s="224"/>
      <c r="Z7" s="223"/>
      <c r="AA7" s="223"/>
      <c r="AB7" s="224"/>
      <c r="AC7" s="223"/>
      <c r="AD7" s="223"/>
      <c r="AE7" s="224"/>
      <c r="AF7" s="223"/>
      <c r="AG7" s="223"/>
      <c r="AH7" s="224"/>
      <c r="AI7" s="223"/>
      <c r="AJ7" s="223"/>
      <c r="AK7" s="224"/>
      <c r="AL7" s="223"/>
      <c r="AM7" s="223"/>
      <c r="AN7" s="224"/>
      <c r="AO7" s="223"/>
      <c r="AP7" s="223"/>
      <c r="AQ7" s="224"/>
      <c r="AR7" s="223"/>
      <c r="AS7" s="223"/>
      <c r="AT7" s="224"/>
      <c r="AU7" s="223"/>
      <c r="AV7" s="223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102"/>
      <c r="BW7" s="102"/>
      <c r="BX7" s="102"/>
    </row>
    <row r="8" spans="1:76" s="101" customFormat="1" ht="61.5" thickTop="1" thickBot="1" x14ac:dyDescent="0.3">
      <c r="A8" s="227"/>
      <c r="B8" s="228"/>
      <c r="C8" s="229"/>
      <c r="D8" s="229"/>
      <c r="E8" s="229" t="s">
        <v>36</v>
      </c>
      <c r="F8" s="230">
        <f>F2</f>
        <v>298444</v>
      </c>
      <c r="G8" s="224"/>
      <c r="H8" s="223"/>
      <c r="I8" s="223"/>
      <c r="J8" s="224"/>
      <c r="K8" s="223"/>
      <c r="L8" s="223"/>
      <c r="M8" s="224"/>
      <c r="N8" s="223"/>
      <c r="O8" s="223"/>
      <c r="P8" s="224"/>
      <c r="Q8" s="223"/>
      <c r="R8" s="223"/>
      <c r="S8" s="224"/>
      <c r="T8" s="223"/>
      <c r="U8" s="223"/>
      <c r="V8" s="224"/>
      <c r="W8" s="223"/>
      <c r="X8" s="223"/>
      <c r="Y8" s="224"/>
      <c r="Z8" s="223"/>
      <c r="AA8" s="223"/>
      <c r="AB8" s="224"/>
      <c r="AC8" s="223"/>
      <c r="AD8" s="223"/>
      <c r="AE8" s="224"/>
      <c r="AF8" s="223"/>
      <c r="AG8" s="223"/>
      <c r="AH8" s="224"/>
      <c r="AI8" s="223"/>
      <c r="AJ8" s="223"/>
      <c r="AK8" s="224"/>
      <c r="AL8" s="223"/>
      <c r="AM8" s="223"/>
      <c r="AN8" s="224"/>
      <c r="AO8" s="223"/>
      <c r="AP8" s="223"/>
      <c r="AQ8" s="224"/>
      <c r="AR8" s="223"/>
      <c r="AS8" s="223"/>
      <c r="AT8" s="224"/>
      <c r="AU8" s="223"/>
      <c r="AV8" s="223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102"/>
      <c r="BW8" s="102"/>
      <c r="BX8" s="102"/>
    </row>
    <row r="9" spans="1:76" s="101" customFormat="1" ht="31.5" thickTop="1" thickBot="1" x14ac:dyDescent="0.3">
      <c r="A9" s="227"/>
      <c r="B9" s="228"/>
      <c r="C9" s="229"/>
      <c r="D9" s="229"/>
      <c r="E9" s="229" t="s">
        <v>117</v>
      </c>
      <c r="F9" s="230">
        <f>SUM(F3:F6)</f>
        <v>574549</v>
      </c>
      <c r="G9" s="224"/>
      <c r="H9" s="223"/>
      <c r="I9" s="223"/>
      <c r="J9" s="224"/>
      <c r="K9" s="223"/>
      <c r="L9" s="223"/>
      <c r="M9" s="224"/>
      <c r="N9" s="223"/>
      <c r="O9" s="223"/>
      <c r="P9" s="224"/>
      <c r="Q9" s="223"/>
      <c r="R9" s="223"/>
      <c r="S9" s="224"/>
      <c r="T9" s="223"/>
      <c r="U9" s="223"/>
      <c r="V9" s="224"/>
      <c r="W9" s="223"/>
      <c r="X9" s="223"/>
      <c r="Y9" s="224"/>
      <c r="Z9" s="223"/>
      <c r="AA9" s="223"/>
      <c r="AB9" s="224"/>
      <c r="AC9" s="223"/>
      <c r="AD9" s="223"/>
      <c r="AE9" s="224"/>
      <c r="AF9" s="223"/>
      <c r="AG9" s="223"/>
      <c r="AH9" s="224"/>
      <c r="AI9" s="223"/>
      <c r="AJ9" s="223"/>
      <c r="AK9" s="224"/>
      <c r="AL9" s="223"/>
      <c r="AM9" s="223"/>
      <c r="AN9" s="224"/>
      <c r="AO9" s="223"/>
      <c r="AP9" s="223"/>
      <c r="AQ9" s="224"/>
      <c r="AR9" s="223"/>
      <c r="AS9" s="223"/>
      <c r="AT9" s="224"/>
      <c r="AU9" s="223"/>
      <c r="AV9" s="223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102"/>
      <c r="BW9" s="102"/>
      <c r="BX9" s="102"/>
    </row>
    <row r="10" spans="1:76" s="101" customFormat="1" ht="45.75" thickTop="1" x14ac:dyDescent="0.25">
      <c r="A10" s="18" t="s">
        <v>603</v>
      </c>
      <c r="B10" s="1" t="s">
        <v>1224</v>
      </c>
      <c r="C10" s="1" t="s">
        <v>605</v>
      </c>
      <c r="D10" s="1" t="s">
        <v>1002</v>
      </c>
      <c r="E10" s="1" t="s">
        <v>59</v>
      </c>
      <c r="F10" s="2">
        <v>56123</v>
      </c>
      <c r="G10" s="1"/>
      <c r="H10" s="1" t="s">
        <v>1003</v>
      </c>
      <c r="I10" s="1" t="s">
        <v>566</v>
      </c>
      <c r="J10" s="1"/>
      <c r="K10" s="1" t="s">
        <v>1004</v>
      </c>
      <c r="L10" s="1" t="s">
        <v>79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02"/>
      <c r="BW10" s="102"/>
      <c r="BX10" s="102"/>
    </row>
    <row r="11" spans="1:76" s="101" customFormat="1" ht="75" x14ac:dyDescent="0.25">
      <c r="A11" s="29"/>
      <c r="B11" s="18" t="s">
        <v>1224</v>
      </c>
      <c r="C11" s="30" t="s">
        <v>175</v>
      </c>
      <c r="D11" s="30" t="s">
        <v>58</v>
      </c>
      <c r="E11" s="30" t="s">
        <v>59</v>
      </c>
      <c r="F11" s="31">
        <v>19981</v>
      </c>
      <c r="G11" s="31"/>
      <c r="H11" s="30" t="s">
        <v>176</v>
      </c>
      <c r="I11" s="30" t="s">
        <v>143</v>
      </c>
      <c r="J11" s="31"/>
      <c r="K11" s="30" t="s">
        <v>177</v>
      </c>
      <c r="L11" s="30" t="s">
        <v>178</v>
      </c>
      <c r="M11" s="31"/>
      <c r="N11" s="30"/>
      <c r="O11" s="30"/>
      <c r="P11" s="31"/>
      <c r="Q11" s="30"/>
      <c r="R11" s="30"/>
      <c r="S11" s="31"/>
      <c r="T11" s="30"/>
      <c r="U11" s="30"/>
      <c r="V11" s="31"/>
      <c r="W11" s="30"/>
      <c r="X11" s="30"/>
      <c r="Y11" s="31"/>
      <c r="Z11" s="30"/>
      <c r="AA11" s="30"/>
      <c r="AB11" s="31"/>
      <c r="AC11" s="30"/>
      <c r="AD11" s="30"/>
      <c r="AE11" s="31"/>
      <c r="AF11" s="30"/>
      <c r="AG11" s="30"/>
      <c r="AH11" s="31"/>
      <c r="AI11" s="30"/>
      <c r="AJ11" s="30"/>
      <c r="AK11" s="31"/>
      <c r="AL11" s="30"/>
      <c r="AM11" s="30"/>
      <c r="AN11" s="31"/>
      <c r="AO11" s="30"/>
      <c r="AP11" s="30"/>
      <c r="AQ11" s="31"/>
      <c r="AR11" s="30"/>
      <c r="AS11" s="30"/>
      <c r="AT11" s="31"/>
      <c r="AU11" s="30"/>
      <c r="AV11" s="30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02"/>
      <c r="BW11" s="102"/>
      <c r="BX11" s="102"/>
    </row>
    <row r="12" spans="1:76" s="101" customFormat="1" ht="75" x14ac:dyDescent="0.25">
      <c r="A12" s="29" t="s">
        <v>239</v>
      </c>
      <c r="B12" s="18" t="s">
        <v>1224</v>
      </c>
      <c r="C12" s="30" t="s">
        <v>240</v>
      </c>
      <c r="D12" s="30" t="s">
        <v>58</v>
      </c>
      <c r="E12" s="30" t="s">
        <v>59</v>
      </c>
      <c r="F12" s="31">
        <v>190508</v>
      </c>
      <c r="G12" s="31"/>
      <c r="H12" s="30" t="s">
        <v>177</v>
      </c>
      <c r="I12" s="30" t="s">
        <v>178</v>
      </c>
      <c r="J12" s="31">
        <v>90945</v>
      </c>
      <c r="K12" s="30" t="s">
        <v>176</v>
      </c>
      <c r="L12" s="30" t="s">
        <v>143</v>
      </c>
      <c r="M12" s="31">
        <v>12513</v>
      </c>
      <c r="N12" s="30"/>
      <c r="O12" s="30"/>
      <c r="P12" s="31"/>
      <c r="Q12" s="30"/>
      <c r="R12" s="30"/>
      <c r="S12" s="31"/>
      <c r="T12" s="30"/>
      <c r="U12" s="30"/>
      <c r="V12" s="31"/>
      <c r="W12" s="30"/>
      <c r="X12" s="30"/>
      <c r="Y12" s="31"/>
      <c r="Z12" s="30"/>
      <c r="AA12" s="30"/>
      <c r="AB12" s="31"/>
      <c r="AC12" s="30"/>
      <c r="AD12" s="30"/>
      <c r="AE12" s="31"/>
      <c r="AF12" s="30"/>
      <c r="AG12" s="30"/>
      <c r="AH12" s="31"/>
      <c r="AI12" s="30"/>
      <c r="AJ12" s="30"/>
      <c r="AK12" s="31"/>
      <c r="AL12" s="30"/>
      <c r="AM12" s="30"/>
      <c r="AN12" s="31"/>
      <c r="AO12" s="30"/>
      <c r="AP12" s="30"/>
      <c r="AQ12" s="31"/>
      <c r="AR12" s="30"/>
      <c r="AS12" s="30"/>
      <c r="AT12" s="31"/>
      <c r="AU12" s="30"/>
      <c r="AV12" s="30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02"/>
      <c r="BW12" s="102"/>
      <c r="BX12" s="102"/>
    </row>
    <row r="13" spans="1:76" s="101" customFormat="1" ht="30" x14ac:dyDescent="0.25">
      <c r="A13" s="79" t="s">
        <v>327</v>
      </c>
      <c r="B13" s="79" t="s">
        <v>1224</v>
      </c>
      <c r="C13" s="80" t="s">
        <v>328</v>
      </c>
      <c r="D13" s="80" t="s">
        <v>1129</v>
      </c>
      <c r="E13" s="80" t="s">
        <v>141</v>
      </c>
      <c r="F13" s="81">
        <v>134759</v>
      </c>
      <c r="G13" s="81"/>
      <c r="H13" s="80" t="s">
        <v>738</v>
      </c>
      <c r="I13" s="80" t="s">
        <v>26</v>
      </c>
      <c r="J13" s="81"/>
      <c r="K13" s="80" t="s">
        <v>657</v>
      </c>
      <c r="L13" s="80" t="s">
        <v>79</v>
      </c>
      <c r="M13" s="81"/>
      <c r="N13" s="80" t="s">
        <v>146</v>
      </c>
      <c r="O13" s="80" t="s">
        <v>1143</v>
      </c>
      <c r="P13" s="81"/>
      <c r="Q13" s="80"/>
      <c r="R13" s="80"/>
      <c r="S13" s="81"/>
      <c r="T13" s="80"/>
      <c r="U13" s="80"/>
      <c r="V13" s="81"/>
      <c r="W13" s="80"/>
      <c r="X13" s="80"/>
      <c r="Y13" s="81"/>
      <c r="Z13" s="80"/>
      <c r="AA13" s="80"/>
      <c r="AB13" s="81"/>
      <c r="AC13" s="80"/>
      <c r="AD13" s="80"/>
      <c r="AE13" s="81"/>
      <c r="AF13" s="80"/>
      <c r="AG13" s="80"/>
      <c r="AH13" s="81"/>
      <c r="AI13" s="80"/>
      <c r="AJ13" s="80"/>
      <c r="AK13" s="81"/>
      <c r="AL13" s="80"/>
      <c r="AM13" s="80"/>
      <c r="AN13" s="81"/>
      <c r="AO13" s="80"/>
      <c r="AP13" s="80"/>
      <c r="AQ13" s="81"/>
      <c r="AR13" s="80"/>
      <c r="AS13" s="80"/>
      <c r="AT13" s="81"/>
      <c r="AU13" s="80"/>
      <c r="AV13" s="80"/>
      <c r="AW13" s="81"/>
      <c r="AX13" s="80"/>
      <c r="AY13" s="80"/>
      <c r="AZ13" s="81"/>
      <c r="BA13" s="80"/>
      <c r="BB13" s="80"/>
      <c r="BC13" s="81"/>
      <c r="BD13" s="80"/>
      <c r="BE13" s="80"/>
      <c r="BF13" s="81"/>
      <c r="BG13" s="80"/>
      <c r="BH13" s="80"/>
      <c r="BI13" s="81"/>
      <c r="BJ13" s="80"/>
      <c r="BK13" s="80"/>
      <c r="BL13" s="81"/>
      <c r="BM13" s="80"/>
      <c r="BN13" s="80"/>
      <c r="BO13" s="80"/>
      <c r="BP13" s="81"/>
      <c r="BQ13" s="80"/>
      <c r="BR13" s="80"/>
      <c r="BS13" s="81"/>
      <c r="BT13" s="80"/>
      <c r="BU13" s="80"/>
      <c r="BV13" s="102"/>
      <c r="BW13" s="102"/>
      <c r="BX13" s="102"/>
    </row>
    <row r="14" spans="1:76" s="101" customFormat="1" ht="30" x14ac:dyDescent="0.25">
      <c r="A14" s="85" t="s">
        <v>343</v>
      </c>
      <c r="B14" s="85" t="s">
        <v>1224</v>
      </c>
      <c r="C14" s="86" t="s">
        <v>344</v>
      </c>
      <c r="D14" s="86" t="s">
        <v>1167</v>
      </c>
      <c r="E14" s="86" t="s">
        <v>141</v>
      </c>
      <c r="F14" s="87">
        <v>200800</v>
      </c>
      <c r="G14" s="87">
        <v>5000</v>
      </c>
      <c r="H14" s="86" t="s">
        <v>268</v>
      </c>
      <c r="I14" s="86" t="s">
        <v>79</v>
      </c>
      <c r="J14" s="87">
        <v>54635.12</v>
      </c>
      <c r="K14" s="86" t="s">
        <v>1168</v>
      </c>
      <c r="L14" s="86" t="s">
        <v>761</v>
      </c>
      <c r="M14" s="86"/>
      <c r="N14" s="86" t="s">
        <v>1169</v>
      </c>
      <c r="O14" s="86" t="s">
        <v>1143</v>
      </c>
      <c r="P14" s="87">
        <v>27117</v>
      </c>
      <c r="Q14" s="86"/>
      <c r="R14" s="86"/>
      <c r="S14" s="87"/>
      <c r="T14" s="86"/>
      <c r="U14" s="86"/>
      <c r="V14" s="87"/>
      <c r="W14" s="86"/>
      <c r="X14" s="86"/>
      <c r="Y14" s="87"/>
      <c r="Z14" s="86"/>
      <c r="AA14" s="86"/>
      <c r="AB14" s="87"/>
      <c r="AC14" s="86"/>
      <c r="AD14" s="86"/>
      <c r="AE14" s="87"/>
      <c r="AF14" s="86"/>
      <c r="AG14" s="86"/>
      <c r="AH14" s="87"/>
      <c r="AI14" s="86"/>
      <c r="AJ14" s="86"/>
      <c r="AK14" s="87"/>
      <c r="AL14" s="86"/>
      <c r="AM14" s="86"/>
      <c r="AN14" s="87"/>
      <c r="AO14" s="86"/>
      <c r="AP14" s="86"/>
      <c r="AQ14" s="87"/>
      <c r="AR14" s="86"/>
      <c r="AS14" s="86"/>
      <c r="AT14" s="87"/>
      <c r="AU14" s="86"/>
      <c r="AV14" s="86"/>
      <c r="AW14" s="87"/>
      <c r="AX14" s="86"/>
      <c r="AY14" s="86"/>
      <c r="AZ14" s="87"/>
      <c r="BA14" s="86"/>
      <c r="BB14" s="86"/>
      <c r="BC14" s="87"/>
      <c r="BD14" s="86"/>
      <c r="BE14" s="86"/>
      <c r="BF14" s="87"/>
      <c r="BG14" s="86"/>
      <c r="BH14" s="86"/>
      <c r="BI14" s="87"/>
      <c r="BJ14" s="86"/>
      <c r="BK14" s="86"/>
      <c r="BL14" s="87"/>
      <c r="BM14" s="86"/>
      <c r="BN14" s="86"/>
      <c r="BO14" s="86"/>
      <c r="BP14" s="87"/>
      <c r="BQ14" s="86"/>
      <c r="BR14" s="86"/>
      <c r="BS14" s="87"/>
      <c r="BT14" s="86"/>
      <c r="BU14" s="86"/>
      <c r="BV14" s="102"/>
      <c r="BW14" s="102"/>
      <c r="BX14" s="102"/>
    </row>
    <row r="15" spans="1:76" s="101" customFormat="1" ht="60" x14ac:dyDescent="0.25">
      <c r="A15" s="53" t="s">
        <v>373</v>
      </c>
      <c r="B15" s="53" t="s">
        <v>1224</v>
      </c>
      <c r="C15" s="54" t="s">
        <v>374</v>
      </c>
      <c r="D15" s="54" t="s">
        <v>1093</v>
      </c>
      <c r="E15" s="54" t="s">
        <v>141</v>
      </c>
      <c r="F15" s="55">
        <v>150000</v>
      </c>
      <c r="G15" s="55"/>
      <c r="H15" s="54" t="s">
        <v>1094</v>
      </c>
      <c r="I15" s="54" t="s">
        <v>1095</v>
      </c>
      <c r="J15" s="55"/>
      <c r="K15" s="54" t="s">
        <v>123</v>
      </c>
      <c r="L15" s="54" t="s">
        <v>1096</v>
      </c>
      <c r="M15" s="55"/>
      <c r="N15" s="54" t="s">
        <v>835</v>
      </c>
      <c r="O15" s="54" t="s">
        <v>130</v>
      </c>
      <c r="P15" s="55"/>
      <c r="Q15" s="54" t="s">
        <v>146</v>
      </c>
      <c r="R15" s="54" t="s">
        <v>79</v>
      </c>
      <c r="S15" s="55"/>
      <c r="T15" s="54"/>
      <c r="U15" s="54"/>
      <c r="V15" s="55"/>
      <c r="W15" s="54"/>
      <c r="X15" s="54"/>
      <c r="Y15" s="55"/>
      <c r="Z15" s="54"/>
      <c r="AA15" s="54"/>
      <c r="AB15" s="55"/>
      <c r="AC15" s="54"/>
      <c r="AD15" s="54"/>
      <c r="AE15" s="55"/>
      <c r="AF15" s="54"/>
      <c r="AG15" s="54"/>
      <c r="AH15" s="55"/>
      <c r="AI15" s="54"/>
      <c r="AJ15" s="54"/>
      <c r="AK15" s="55"/>
      <c r="AL15" s="54"/>
      <c r="AM15" s="54"/>
      <c r="AN15" s="55"/>
      <c r="AO15" s="54"/>
      <c r="AP15" s="54"/>
      <c r="AQ15" s="55"/>
      <c r="AR15" s="54"/>
      <c r="AS15" s="54"/>
      <c r="AT15" s="55"/>
      <c r="AU15" s="54"/>
      <c r="AV15" s="54"/>
      <c r="AW15" s="55"/>
      <c r="AX15" s="54"/>
      <c r="AY15" s="54"/>
      <c r="AZ15" s="55"/>
      <c r="BA15" s="54"/>
      <c r="BB15" s="54"/>
      <c r="BC15" s="55"/>
      <c r="BD15" s="54"/>
      <c r="BE15" s="54"/>
      <c r="BF15" s="55"/>
      <c r="BG15" s="54"/>
      <c r="BH15" s="54"/>
      <c r="BI15" s="55"/>
      <c r="BJ15" s="54"/>
      <c r="BK15" s="54"/>
      <c r="BL15" s="55"/>
      <c r="BM15" s="54"/>
      <c r="BN15" s="54"/>
      <c r="BO15" s="54"/>
      <c r="BP15" s="55"/>
      <c r="BQ15" s="54"/>
      <c r="BR15" s="54"/>
      <c r="BS15" s="55"/>
      <c r="BT15" s="54"/>
      <c r="BU15" s="54"/>
      <c r="BV15" s="102"/>
      <c r="BW15" s="102"/>
      <c r="BX15" s="102"/>
    </row>
    <row r="16" spans="1:76" s="101" customFormat="1" ht="45.75" thickBot="1" x14ac:dyDescent="0.3">
      <c r="A16" s="119" t="s">
        <v>463</v>
      </c>
      <c r="B16" s="58" t="s">
        <v>1224</v>
      </c>
      <c r="C16" s="60" t="s">
        <v>465</v>
      </c>
      <c r="D16" s="60" t="s">
        <v>41</v>
      </c>
      <c r="E16" s="60" t="s">
        <v>141</v>
      </c>
      <c r="F16" s="61">
        <v>233026</v>
      </c>
      <c r="G16" s="61"/>
      <c r="H16" s="60" t="s">
        <v>799</v>
      </c>
      <c r="I16" s="60" t="s">
        <v>21</v>
      </c>
      <c r="J16" s="61"/>
      <c r="K16" s="60" t="s">
        <v>146</v>
      </c>
      <c r="L16" s="60" t="s">
        <v>79</v>
      </c>
      <c r="M16" s="61"/>
      <c r="N16" s="60" t="s">
        <v>123</v>
      </c>
      <c r="O16" s="60" t="s">
        <v>800</v>
      </c>
      <c r="P16" s="61"/>
      <c r="Q16" s="60" t="s">
        <v>70</v>
      </c>
      <c r="R16" s="60" t="s">
        <v>206</v>
      </c>
      <c r="S16" s="61"/>
      <c r="T16" s="60" t="s">
        <v>801</v>
      </c>
      <c r="U16" s="60" t="s">
        <v>802</v>
      </c>
      <c r="V16" s="61"/>
      <c r="W16" s="60" t="s">
        <v>803</v>
      </c>
      <c r="X16" s="60" t="s">
        <v>804</v>
      </c>
      <c r="Y16" s="61"/>
      <c r="Z16" s="60" t="s">
        <v>805</v>
      </c>
      <c r="AA16" s="60" t="s">
        <v>806</v>
      </c>
      <c r="AB16" s="61"/>
      <c r="AC16" s="60" t="s">
        <v>807</v>
      </c>
      <c r="AD16" s="60" t="s">
        <v>808</v>
      </c>
      <c r="AE16" s="61"/>
      <c r="AF16" s="60" t="s">
        <v>809</v>
      </c>
      <c r="AG16" s="60" t="s">
        <v>117</v>
      </c>
      <c r="AH16" s="61"/>
      <c r="AI16" s="60" t="s">
        <v>810</v>
      </c>
      <c r="AJ16" s="60" t="s">
        <v>63</v>
      </c>
      <c r="AK16" s="61"/>
      <c r="AL16" s="60" t="s">
        <v>811</v>
      </c>
      <c r="AM16" s="60" t="s">
        <v>206</v>
      </c>
      <c r="AN16" s="61"/>
      <c r="AO16" s="60" t="s">
        <v>812</v>
      </c>
      <c r="AP16" s="60" t="s">
        <v>196</v>
      </c>
      <c r="AQ16" s="61"/>
      <c r="AR16" s="60" t="s">
        <v>813</v>
      </c>
      <c r="AS16" s="60" t="s">
        <v>92</v>
      </c>
      <c r="AT16" s="61"/>
      <c r="AU16" s="60"/>
      <c r="AV16" s="60"/>
      <c r="AW16" s="61"/>
      <c r="AX16" s="60"/>
      <c r="AY16" s="60"/>
      <c r="AZ16" s="61"/>
      <c r="BA16" s="60"/>
      <c r="BB16" s="60"/>
      <c r="BC16" s="61"/>
      <c r="BD16" s="60"/>
      <c r="BE16" s="60"/>
      <c r="BF16" s="61"/>
      <c r="BG16" s="60"/>
      <c r="BH16" s="60"/>
      <c r="BI16" s="61"/>
      <c r="BJ16" s="60"/>
      <c r="BK16" s="60"/>
      <c r="BL16" s="61"/>
      <c r="BM16" s="60"/>
      <c r="BN16" s="60"/>
      <c r="BO16" s="60"/>
      <c r="BP16" s="61"/>
      <c r="BQ16" s="60"/>
      <c r="BR16" s="60"/>
      <c r="BS16" s="61"/>
      <c r="BT16" s="60"/>
      <c r="BU16" s="60"/>
      <c r="BV16" s="102"/>
      <c r="BW16" s="102"/>
      <c r="BX16" s="102"/>
    </row>
    <row r="17" spans="1:76" s="101" customFormat="1" ht="30" x14ac:dyDescent="0.25">
      <c r="A17" s="181" t="s">
        <v>501</v>
      </c>
      <c r="B17" s="62" t="s">
        <v>1224</v>
      </c>
      <c r="C17" s="217" t="s">
        <v>478</v>
      </c>
      <c r="D17" s="217" t="s">
        <v>868</v>
      </c>
      <c r="E17" s="217" t="s">
        <v>141</v>
      </c>
      <c r="F17" s="221">
        <v>19500</v>
      </c>
      <c r="G17" s="221"/>
      <c r="H17" s="217"/>
      <c r="I17" s="217"/>
      <c r="J17" s="221"/>
      <c r="K17" s="217"/>
      <c r="L17" s="217"/>
      <c r="M17" s="221"/>
      <c r="N17" s="217"/>
      <c r="O17" s="217"/>
      <c r="P17" s="221"/>
      <c r="Q17" s="217"/>
      <c r="R17" s="217"/>
      <c r="S17" s="221"/>
      <c r="T17" s="217"/>
      <c r="U17" s="217"/>
      <c r="V17" s="221"/>
      <c r="W17" s="217"/>
      <c r="X17" s="217"/>
      <c r="Y17" s="221"/>
      <c r="Z17" s="217"/>
      <c r="AA17" s="217"/>
      <c r="AB17" s="221"/>
      <c r="AC17" s="217"/>
      <c r="AD17" s="217"/>
      <c r="AE17" s="221"/>
      <c r="AF17" s="217"/>
      <c r="AG17" s="217"/>
      <c r="AH17" s="221"/>
      <c r="AI17" s="217"/>
      <c r="AJ17" s="217"/>
      <c r="AK17" s="221"/>
      <c r="AL17" s="217"/>
      <c r="AM17" s="217"/>
      <c r="AN17" s="221"/>
      <c r="AO17" s="217"/>
      <c r="AP17" s="217"/>
      <c r="AQ17" s="221"/>
      <c r="AR17" s="217"/>
      <c r="AS17" s="217"/>
      <c r="AT17" s="221"/>
      <c r="AU17" s="217"/>
      <c r="AV17" s="217"/>
      <c r="AW17" s="221"/>
      <c r="AX17" s="217"/>
      <c r="AY17" s="217"/>
      <c r="AZ17" s="221"/>
      <c r="BA17" s="217"/>
      <c r="BB17" s="217"/>
      <c r="BC17" s="221"/>
      <c r="BD17" s="217"/>
      <c r="BE17" s="217"/>
      <c r="BF17" s="221"/>
      <c r="BG17" s="217"/>
      <c r="BH17" s="217"/>
      <c r="BI17" s="221"/>
      <c r="BJ17" s="217"/>
      <c r="BK17" s="217"/>
      <c r="BL17" s="221"/>
      <c r="BM17" s="217"/>
      <c r="BN17" s="217"/>
      <c r="BO17" s="217"/>
      <c r="BP17" s="221"/>
      <c r="BQ17" s="217"/>
      <c r="BR17" s="217"/>
      <c r="BS17" s="221"/>
      <c r="BT17" s="217"/>
      <c r="BU17" s="217"/>
      <c r="BV17" s="102"/>
      <c r="BW17" s="102"/>
      <c r="BX17" s="102"/>
    </row>
    <row r="18" spans="1:76" s="101" customFormat="1" ht="30" x14ac:dyDescent="0.25">
      <c r="A18" s="18" t="s">
        <v>628</v>
      </c>
      <c r="B18" s="53" t="s">
        <v>1224</v>
      </c>
      <c r="C18" s="1" t="s">
        <v>629</v>
      </c>
      <c r="D18" s="1" t="s">
        <v>667</v>
      </c>
      <c r="E18" s="1" t="s">
        <v>141</v>
      </c>
      <c r="F18" s="2">
        <v>80350</v>
      </c>
      <c r="G18" s="1"/>
      <c r="H18" s="1" t="s">
        <v>668</v>
      </c>
      <c r="I18" s="1" t="s">
        <v>141</v>
      </c>
      <c r="J18" s="1"/>
      <c r="K18" s="1" t="s">
        <v>669</v>
      </c>
      <c r="L18" s="1" t="s">
        <v>59</v>
      </c>
      <c r="M18" s="1"/>
      <c r="N18" s="1" t="s">
        <v>670</v>
      </c>
      <c r="O18" s="1" t="s">
        <v>103</v>
      </c>
      <c r="P18" s="1"/>
      <c r="Q18" s="1" t="s">
        <v>671</v>
      </c>
      <c r="R18" s="1" t="s">
        <v>672</v>
      </c>
      <c r="S18" s="1"/>
      <c r="T18" s="1" t="s">
        <v>687</v>
      </c>
      <c r="U18" s="1" t="s">
        <v>688</v>
      </c>
      <c r="V18" s="1"/>
      <c r="W18" s="1" t="s">
        <v>689</v>
      </c>
      <c r="X18" s="1"/>
      <c r="Y18" s="1"/>
      <c r="Z18" s="1" t="s">
        <v>123</v>
      </c>
      <c r="AA18" s="1" t="s">
        <v>26</v>
      </c>
      <c r="AB18" s="1"/>
      <c r="AC18" s="1" t="s">
        <v>690</v>
      </c>
      <c r="AD18" s="1" t="s">
        <v>196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02"/>
      <c r="BW18" s="102"/>
      <c r="BX18" s="102"/>
    </row>
    <row r="19" spans="1:76" s="101" customFormat="1" ht="15.75" thickBot="1" x14ac:dyDescent="0.3">
      <c r="A19" s="227"/>
      <c r="B19" s="228"/>
      <c r="C19" s="229"/>
      <c r="D19" s="229"/>
      <c r="E19" s="229" t="s">
        <v>1234</v>
      </c>
      <c r="F19" s="230">
        <f>SUM(F10:F18)</f>
        <v>1085047</v>
      </c>
      <c r="G19" s="224"/>
      <c r="H19" s="223"/>
      <c r="I19" s="223"/>
      <c r="J19" s="224"/>
      <c r="K19" s="223"/>
      <c r="L19" s="223"/>
      <c r="M19" s="224"/>
      <c r="N19" s="223"/>
      <c r="O19" s="223"/>
      <c r="P19" s="224"/>
      <c r="Q19" s="223"/>
      <c r="R19" s="223"/>
      <c r="S19" s="224"/>
      <c r="T19" s="223"/>
      <c r="U19" s="223"/>
      <c r="V19" s="224"/>
      <c r="W19" s="223"/>
      <c r="X19" s="223"/>
      <c r="Y19" s="224"/>
      <c r="Z19" s="223"/>
      <c r="AA19" s="223"/>
      <c r="AB19" s="224"/>
      <c r="AC19" s="223"/>
      <c r="AD19" s="223"/>
      <c r="AE19" s="224"/>
      <c r="AF19" s="223"/>
      <c r="AG19" s="223"/>
      <c r="AH19" s="224"/>
      <c r="AI19" s="223"/>
      <c r="AJ19" s="223"/>
      <c r="AK19" s="224"/>
      <c r="AL19" s="223"/>
      <c r="AM19" s="223"/>
      <c r="AN19" s="224"/>
      <c r="AO19" s="223"/>
      <c r="AP19" s="223"/>
      <c r="AQ19" s="224"/>
      <c r="AR19" s="223"/>
      <c r="AS19" s="223"/>
      <c r="AT19" s="224"/>
      <c r="AU19" s="223"/>
      <c r="AV19" s="223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102"/>
      <c r="BW19" s="102"/>
      <c r="BX19" s="102"/>
    </row>
    <row r="20" spans="1:76" s="101" customFormat="1" ht="31.5" thickTop="1" thickBot="1" x14ac:dyDescent="0.3">
      <c r="A20" s="227"/>
      <c r="B20" s="228"/>
      <c r="C20" s="229"/>
      <c r="D20" s="229"/>
      <c r="E20" s="229" t="s">
        <v>59</v>
      </c>
      <c r="F20" s="230">
        <f>SUM(F10:F12)</f>
        <v>266612</v>
      </c>
      <c r="G20" s="224"/>
      <c r="H20" s="223"/>
      <c r="I20" s="223"/>
      <c r="J20" s="224"/>
      <c r="K20" s="223"/>
      <c r="L20" s="223"/>
      <c r="M20" s="224"/>
      <c r="N20" s="223"/>
      <c r="O20" s="223"/>
      <c r="P20" s="224"/>
      <c r="Q20" s="223"/>
      <c r="R20" s="223"/>
      <c r="S20" s="224"/>
      <c r="T20" s="223"/>
      <c r="U20" s="223"/>
      <c r="V20" s="224"/>
      <c r="W20" s="223"/>
      <c r="X20" s="223"/>
      <c r="Y20" s="224"/>
      <c r="Z20" s="223"/>
      <c r="AA20" s="223"/>
      <c r="AB20" s="224"/>
      <c r="AC20" s="223"/>
      <c r="AD20" s="223"/>
      <c r="AE20" s="224"/>
      <c r="AF20" s="223"/>
      <c r="AG20" s="223"/>
      <c r="AH20" s="224"/>
      <c r="AI20" s="223"/>
      <c r="AJ20" s="223"/>
      <c r="AK20" s="224"/>
      <c r="AL20" s="223"/>
      <c r="AM20" s="223"/>
      <c r="AN20" s="224"/>
      <c r="AO20" s="223"/>
      <c r="AP20" s="223"/>
      <c r="AQ20" s="224"/>
      <c r="AR20" s="223"/>
      <c r="AS20" s="223"/>
      <c r="AT20" s="224"/>
      <c r="AU20" s="223"/>
      <c r="AV20" s="223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102"/>
      <c r="BW20" s="102"/>
      <c r="BX20" s="102"/>
    </row>
    <row r="21" spans="1:76" s="101" customFormat="1" ht="31.5" thickTop="1" thickBot="1" x14ac:dyDescent="0.3">
      <c r="A21" s="227"/>
      <c r="B21" s="228"/>
      <c r="C21" s="229"/>
      <c r="D21" s="229"/>
      <c r="E21" s="229" t="s">
        <v>141</v>
      </c>
      <c r="F21" s="230">
        <f>SUM(F13:F16)</f>
        <v>718585</v>
      </c>
      <c r="G21" s="224"/>
      <c r="H21" s="223"/>
      <c r="I21" s="223"/>
      <c r="J21" s="224"/>
      <c r="K21" s="223"/>
      <c r="L21" s="223"/>
      <c r="M21" s="224"/>
      <c r="N21" s="223"/>
      <c r="O21" s="223"/>
      <c r="P21" s="224"/>
      <c r="Q21" s="223"/>
      <c r="R21" s="223"/>
      <c r="S21" s="224"/>
      <c r="T21" s="223"/>
      <c r="U21" s="223"/>
      <c r="V21" s="224"/>
      <c r="W21" s="223"/>
      <c r="X21" s="223"/>
      <c r="Y21" s="224"/>
      <c r="Z21" s="223"/>
      <c r="AA21" s="223"/>
      <c r="AB21" s="224"/>
      <c r="AC21" s="223"/>
      <c r="AD21" s="223"/>
      <c r="AE21" s="224"/>
      <c r="AF21" s="223"/>
      <c r="AG21" s="223"/>
      <c r="AH21" s="224"/>
      <c r="AI21" s="223"/>
      <c r="AJ21" s="223"/>
      <c r="AK21" s="224"/>
      <c r="AL21" s="223"/>
      <c r="AM21" s="223"/>
      <c r="AN21" s="224"/>
      <c r="AO21" s="223"/>
      <c r="AP21" s="223"/>
      <c r="AQ21" s="224"/>
      <c r="AR21" s="223"/>
      <c r="AS21" s="223"/>
      <c r="AT21" s="224"/>
      <c r="AU21" s="223"/>
      <c r="AV21" s="223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102"/>
      <c r="BW21" s="102"/>
      <c r="BX21" s="102"/>
    </row>
    <row r="22" spans="1:76" s="101" customFormat="1" ht="60.75" thickTop="1" x14ac:dyDescent="0.25">
      <c r="A22" s="18" t="s">
        <v>609</v>
      </c>
      <c r="B22" s="1" t="s">
        <v>1227</v>
      </c>
      <c r="C22" s="1" t="s">
        <v>610</v>
      </c>
      <c r="D22" s="1" t="s">
        <v>632</v>
      </c>
      <c r="E22" s="1" t="s">
        <v>633</v>
      </c>
      <c r="F22" s="2">
        <v>49720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02"/>
      <c r="BW22" s="102"/>
      <c r="BX22" s="102"/>
    </row>
    <row r="23" spans="1:76" s="101" customFormat="1" ht="45.75" thickBot="1" x14ac:dyDescent="0.3">
      <c r="A23" s="53"/>
      <c r="B23" s="18" t="s">
        <v>1227</v>
      </c>
      <c r="C23" s="54" t="s">
        <v>304</v>
      </c>
      <c r="D23" s="54" t="s">
        <v>272</v>
      </c>
      <c r="E23" s="54" t="s">
        <v>154</v>
      </c>
      <c r="F23" s="55">
        <v>154805</v>
      </c>
      <c r="G23" s="55"/>
      <c r="H23" s="54" t="s">
        <v>89</v>
      </c>
      <c r="I23" s="54" t="s">
        <v>90</v>
      </c>
      <c r="J23" s="55">
        <v>12956</v>
      </c>
      <c r="K23" s="54" t="s">
        <v>305</v>
      </c>
      <c r="L23" s="54" t="s">
        <v>117</v>
      </c>
      <c r="M23" s="55">
        <v>44765</v>
      </c>
      <c r="N23" s="54" t="s">
        <v>306</v>
      </c>
      <c r="O23" s="54" t="s">
        <v>307</v>
      </c>
      <c r="P23" s="55"/>
      <c r="Q23" s="54" t="s">
        <v>308</v>
      </c>
      <c r="R23" s="54" t="s">
        <v>309</v>
      </c>
      <c r="S23" s="55"/>
      <c r="T23" s="54"/>
      <c r="U23" s="54"/>
      <c r="V23" s="55"/>
      <c r="W23" s="54"/>
      <c r="X23" s="54"/>
      <c r="Y23" s="55"/>
      <c r="Z23" s="54"/>
      <c r="AA23" s="54"/>
      <c r="AB23" s="55"/>
      <c r="AC23" s="54"/>
      <c r="AD23" s="54"/>
      <c r="AE23" s="55"/>
      <c r="AF23" s="54"/>
      <c r="AG23" s="54"/>
      <c r="AH23" s="55"/>
      <c r="AI23" s="54"/>
      <c r="AJ23" s="54"/>
      <c r="AK23" s="55"/>
      <c r="AL23" s="54"/>
      <c r="AM23" s="54"/>
      <c r="AN23" s="55"/>
      <c r="AO23" s="54"/>
      <c r="AP23" s="54"/>
      <c r="AQ23" s="55"/>
      <c r="AR23" s="54"/>
      <c r="AS23" s="54"/>
      <c r="AT23" s="55"/>
      <c r="AU23" s="54"/>
      <c r="AV23" s="54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02"/>
      <c r="BW23" s="102"/>
      <c r="BX23" s="102"/>
    </row>
    <row r="24" spans="1:76" s="101" customFormat="1" ht="45" x14ac:dyDescent="0.25">
      <c r="A24" s="53"/>
      <c r="B24" s="20" t="s">
        <v>1227</v>
      </c>
      <c r="C24" s="54" t="s">
        <v>301</v>
      </c>
      <c r="D24" s="54" t="s">
        <v>145</v>
      </c>
      <c r="E24" s="54" t="s">
        <v>154</v>
      </c>
      <c r="F24" s="55">
        <v>263490</v>
      </c>
      <c r="G24" s="55"/>
      <c r="H24" s="54" t="s">
        <v>153</v>
      </c>
      <c r="I24" s="54" t="s">
        <v>154</v>
      </c>
      <c r="J24" s="55"/>
      <c r="K24" s="54" t="s">
        <v>302</v>
      </c>
      <c r="L24" s="54" t="s">
        <v>26</v>
      </c>
      <c r="M24" s="55">
        <v>42049</v>
      </c>
      <c r="N24" s="54" t="s">
        <v>303</v>
      </c>
      <c r="O24" s="54" t="s">
        <v>154</v>
      </c>
      <c r="P24" s="55"/>
      <c r="Q24" s="54"/>
      <c r="R24" s="54"/>
      <c r="S24" s="55"/>
      <c r="T24" s="54"/>
      <c r="U24" s="54"/>
      <c r="V24" s="55"/>
      <c r="W24" s="54"/>
      <c r="X24" s="54"/>
      <c r="Y24" s="55"/>
      <c r="Z24" s="54"/>
      <c r="AA24" s="54"/>
      <c r="AB24" s="55"/>
      <c r="AC24" s="54"/>
      <c r="AD24" s="54"/>
      <c r="AE24" s="55"/>
      <c r="AF24" s="54"/>
      <c r="AG24" s="54"/>
      <c r="AH24" s="55"/>
      <c r="AI24" s="54"/>
      <c r="AJ24" s="54"/>
      <c r="AK24" s="55"/>
      <c r="AL24" s="54"/>
      <c r="AM24" s="54"/>
      <c r="AN24" s="55"/>
      <c r="AO24" s="54"/>
      <c r="AP24" s="54"/>
      <c r="AQ24" s="55"/>
      <c r="AR24" s="54"/>
      <c r="AS24" s="54"/>
      <c r="AT24" s="55"/>
      <c r="AU24" s="54"/>
      <c r="AV24" s="54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02"/>
      <c r="BW24" s="102"/>
      <c r="BX24" s="102"/>
    </row>
    <row r="25" spans="1:76" s="101" customFormat="1" ht="45.75" thickBot="1" x14ac:dyDescent="0.3">
      <c r="A25" s="211" t="s">
        <v>155</v>
      </c>
      <c r="B25" s="23" t="s">
        <v>1227</v>
      </c>
      <c r="C25" s="213" t="s">
        <v>152</v>
      </c>
      <c r="D25" s="213" t="s">
        <v>153</v>
      </c>
      <c r="E25" s="213" t="s">
        <v>154</v>
      </c>
      <c r="F25" s="218">
        <v>199779</v>
      </c>
      <c r="G25" s="218"/>
      <c r="H25" s="213" t="s">
        <v>156</v>
      </c>
      <c r="I25" s="213" t="s">
        <v>157</v>
      </c>
      <c r="J25" s="218">
        <v>5487</v>
      </c>
      <c r="K25" s="213" t="s">
        <v>158</v>
      </c>
      <c r="L25" s="213" t="s">
        <v>157</v>
      </c>
      <c r="M25" s="218"/>
      <c r="N25" s="213" t="s">
        <v>159</v>
      </c>
      <c r="O25" s="213" t="s">
        <v>31</v>
      </c>
      <c r="P25" s="218">
        <v>32000</v>
      </c>
      <c r="Q25" s="218" t="s">
        <v>160</v>
      </c>
      <c r="R25" s="213" t="s">
        <v>103</v>
      </c>
      <c r="S25" s="218">
        <v>5959</v>
      </c>
      <c r="T25" s="218" t="s">
        <v>161</v>
      </c>
      <c r="U25" s="213" t="s">
        <v>103</v>
      </c>
      <c r="V25" s="218"/>
      <c r="W25" s="213"/>
      <c r="X25" s="213"/>
      <c r="Y25" s="218"/>
      <c r="Z25" s="213"/>
      <c r="AA25" s="213"/>
      <c r="AB25" s="218"/>
      <c r="AC25" s="213"/>
      <c r="AD25" s="213"/>
      <c r="AE25" s="218"/>
      <c r="AF25" s="213"/>
      <c r="AG25" s="213"/>
      <c r="AH25" s="218"/>
      <c r="AI25" s="213"/>
      <c r="AJ25" s="213"/>
      <c r="AK25" s="218"/>
      <c r="AL25" s="213"/>
      <c r="AM25" s="213"/>
      <c r="AN25" s="218"/>
      <c r="AO25" s="213"/>
      <c r="AP25" s="213"/>
      <c r="AQ25" s="218"/>
      <c r="AR25" s="213"/>
      <c r="AS25" s="213"/>
      <c r="AT25" s="218"/>
      <c r="AU25" s="213"/>
      <c r="AV25" s="213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102"/>
      <c r="BW25" s="102"/>
      <c r="BX25" s="102"/>
    </row>
    <row r="26" spans="1:76" s="101" customFormat="1" ht="75" x14ac:dyDescent="0.25">
      <c r="A26" s="20" t="s">
        <v>1218</v>
      </c>
      <c r="B26" s="20" t="s">
        <v>1227</v>
      </c>
      <c r="C26" s="21" t="s">
        <v>225</v>
      </c>
      <c r="D26" s="21" t="s">
        <v>153</v>
      </c>
      <c r="E26" s="21" t="s">
        <v>154</v>
      </c>
      <c r="F26" s="22">
        <v>198077</v>
      </c>
      <c r="G26" s="22"/>
      <c r="H26" s="21" t="s">
        <v>257</v>
      </c>
      <c r="I26" s="21" t="s">
        <v>21</v>
      </c>
      <c r="J26" s="22">
        <v>81598</v>
      </c>
      <c r="K26" s="21" t="s">
        <v>258</v>
      </c>
      <c r="L26" s="21" t="s">
        <v>61</v>
      </c>
      <c r="M26" s="22"/>
      <c r="N26" s="21" t="s">
        <v>168</v>
      </c>
      <c r="O26" s="21" t="s">
        <v>1214</v>
      </c>
      <c r="P26" s="22"/>
      <c r="Q26" s="21"/>
      <c r="R26" s="21"/>
      <c r="S26" s="22"/>
      <c r="T26" s="21"/>
      <c r="U26" s="21"/>
      <c r="V26" s="22"/>
      <c r="W26" s="21"/>
      <c r="X26" s="21"/>
      <c r="Y26" s="22"/>
      <c r="Z26" s="21"/>
      <c r="AA26" s="21"/>
      <c r="AB26" s="22"/>
      <c r="AC26" s="21"/>
      <c r="AD26" s="21"/>
      <c r="AE26" s="22"/>
      <c r="AF26" s="21"/>
      <c r="AG26" s="21"/>
      <c r="AH26" s="22"/>
      <c r="AI26" s="21"/>
      <c r="AJ26" s="21"/>
      <c r="AK26" s="22"/>
      <c r="AL26" s="21"/>
      <c r="AM26" s="21"/>
      <c r="AN26" s="22"/>
      <c r="AO26" s="21"/>
      <c r="AP26" s="21"/>
      <c r="AQ26" s="22"/>
      <c r="AR26" s="21"/>
      <c r="AS26" s="21"/>
      <c r="AT26" s="22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102"/>
      <c r="BW26" s="102"/>
      <c r="BX26" s="102"/>
    </row>
    <row r="27" spans="1:76" s="101" customFormat="1" ht="45" x14ac:dyDescent="0.25">
      <c r="A27" s="18" t="s">
        <v>721</v>
      </c>
      <c r="B27" s="1" t="s">
        <v>1227</v>
      </c>
      <c r="C27" s="1" t="s">
        <v>722</v>
      </c>
      <c r="D27" s="1" t="s">
        <v>159</v>
      </c>
      <c r="E27" s="1" t="s">
        <v>31</v>
      </c>
      <c r="F27" s="2">
        <v>103022</v>
      </c>
      <c r="G27" s="1"/>
      <c r="H27" s="1" t="s">
        <v>56</v>
      </c>
      <c r="I27" s="1" t="s">
        <v>699</v>
      </c>
      <c r="J27" s="1"/>
      <c r="K27" s="1" t="s">
        <v>723</v>
      </c>
      <c r="L27" s="1" t="s">
        <v>724</v>
      </c>
      <c r="M27" s="1"/>
      <c r="N27" s="1" t="s">
        <v>725</v>
      </c>
      <c r="O27" s="1" t="s">
        <v>726</v>
      </c>
      <c r="P27" s="1"/>
      <c r="Q27" s="1" t="s">
        <v>727</v>
      </c>
      <c r="R27" s="1" t="s">
        <v>728</v>
      </c>
      <c r="S27" s="1"/>
      <c r="T27" s="1" t="s">
        <v>729</v>
      </c>
      <c r="U27" s="1" t="s">
        <v>699</v>
      </c>
      <c r="V27" s="1"/>
      <c r="W27" s="1" t="s">
        <v>730</v>
      </c>
      <c r="X27" s="1" t="s">
        <v>731</v>
      </c>
      <c r="Y27" s="1"/>
      <c r="Z27" s="1" t="s">
        <v>732</v>
      </c>
      <c r="AA27" s="1" t="s">
        <v>733</v>
      </c>
      <c r="AB27" s="1"/>
      <c r="AC27" s="1" t="s">
        <v>734</v>
      </c>
      <c r="AD27" s="1" t="s">
        <v>735</v>
      </c>
      <c r="AE27" s="1"/>
      <c r="AF27" s="1" t="s">
        <v>736</v>
      </c>
      <c r="AG27" s="1" t="s">
        <v>737</v>
      </c>
      <c r="AH27" s="1"/>
      <c r="AI27" s="1" t="s">
        <v>738</v>
      </c>
      <c r="AJ27" s="1" t="s">
        <v>739</v>
      </c>
      <c r="AK27" s="1"/>
      <c r="AL27" s="1" t="s">
        <v>740</v>
      </c>
      <c r="AM27" s="1" t="s">
        <v>741</v>
      </c>
      <c r="AN27" s="1"/>
      <c r="AO27" s="1" t="s">
        <v>742</v>
      </c>
      <c r="AP27" s="1" t="s">
        <v>647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02"/>
      <c r="BW27" s="102"/>
      <c r="BX27" s="102"/>
    </row>
    <row r="28" spans="1:76" s="101" customFormat="1" ht="45" x14ac:dyDescent="0.25">
      <c r="A28" s="47"/>
      <c r="B28" s="19" t="s">
        <v>1227</v>
      </c>
      <c r="C28" s="48" t="s">
        <v>29</v>
      </c>
      <c r="D28" s="48" t="s">
        <v>30</v>
      </c>
      <c r="E28" s="48" t="s">
        <v>31</v>
      </c>
      <c r="F28" s="49">
        <v>97127</v>
      </c>
      <c r="G28" s="49"/>
      <c r="H28" s="48" t="s">
        <v>32</v>
      </c>
      <c r="I28" s="48" t="s">
        <v>31</v>
      </c>
      <c r="J28" s="49"/>
      <c r="K28" s="48" t="s">
        <v>33</v>
      </c>
      <c r="L28" s="48" t="s">
        <v>26</v>
      </c>
      <c r="M28" s="49">
        <v>31070</v>
      </c>
      <c r="N28" s="48"/>
      <c r="O28" s="48"/>
      <c r="P28" s="49"/>
      <c r="Q28" s="48"/>
      <c r="R28" s="48"/>
      <c r="S28" s="49"/>
      <c r="T28" s="48"/>
      <c r="U28" s="48"/>
      <c r="V28" s="49"/>
      <c r="W28" s="48"/>
      <c r="X28" s="48"/>
      <c r="Y28" s="49"/>
      <c r="Z28" s="48"/>
      <c r="AA28" s="48"/>
      <c r="AB28" s="49"/>
      <c r="AC28" s="48"/>
      <c r="AD28" s="48"/>
      <c r="AE28" s="49"/>
      <c r="AF28" s="48"/>
      <c r="AG28" s="48"/>
      <c r="AH28" s="49"/>
      <c r="AI28" s="48"/>
      <c r="AJ28" s="48"/>
      <c r="AK28" s="49"/>
      <c r="AL28" s="48"/>
      <c r="AM28" s="48"/>
      <c r="AN28" s="49"/>
      <c r="AO28" s="48"/>
      <c r="AP28" s="48"/>
      <c r="AQ28" s="49"/>
      <c r="AR28" s="48"/>
      <c r="AS28" s="48"/>
      <c r="AT28" s="49"/>
      <c r="AU28" s="48"/>
      <c r="AV28" s="48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02"/>
      <c r="BW28" s="102"/>
      <c r="BX28" s="102"/>
    </row>
    <row r="29" spans="1:76" s="101" customFormat="1" ht="60" x14ac:dyDescent="0.25">
      <c r="A29" s="18" t="s">
        <v>211</v>
      </c>
      <c r="B29" s="18" t="s">
        <v>1227</v>
      </c>
      <c r="C29" s="1" t="s">
        <v>208</v>
      </c>
      <c r="D29" s="1" t="s">
        <v>30</v>
      </c>
      <c r="E29" s="1" t="s">
        <v>31</v>
      </c>
      <c r="F29" s="2">
        <v>10000</v>
      </c>
      <c r="G29" s="2"/>
      <c r="H29" s="1" t="s">
        <v>153</v>
      </c>
      <c r="I29" s="1" t="s">
        <v>154</v>
      </c>
      <c r="J29" s="2"/>
      <c r="K29" s="1" t="s">
        <v>209</v>
      </c>
      <c r="L29" s="1" t="s">
        <v>31</v>
      </c>
      <c r="M29" s="2"/>
      <c r="N29" s="1"/>
      <c r="O29" s="1"/>
      <c r="P29" s="2"/>
      <c r="Q29" s="1"/>
      <c r="R29" s="1"/>
      <c r="S29" s="2"/>
      <c r="T29" s="1"/>
      <c r="U29" s="1"/>
      <c r="V29" s="2"/>
      <c r="W29" s="1"/>
      <c r="X29" s="1"/>
      <c r="Y29" s="2"/>
      <c r="Z29" s="1"/>
      <c r="AA29" s="1"/>
      <c r="AB29" s="2"/>
      <c r="AC29" s="1"/>
      <c r="AD29" s="1"/>
      <c r="AE29" s="2"/>
      <c r="AF29" s="1"/>
      <c r="AG29" s="1"/>
      <c r="AH29" s="2"/>
      <c r="AI29" s="1"/>
      <c r="AJ29" s="1"/>
      <c r="AK29" s="2"/>
      <c r="AL29" s="1"/>
      <c r="AM29" s="1"/>
      <c r="AN29" s="2"/>
      <c r="AO29" s="1"/>
      <c r="AP29" s="1"/>
      <c r="AQ29" s="2"/>
      <c r="AR29" s="1"/>
      <c r="AS29" s="1"/>
      <c r="AT29" s="2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02"/>
      <c r="BW29" s="102"/>
      <c r="BX29" s="102"/>
    </row>
    <row r="30" spans="1:76" s="101" customFormat="1" ht="75" x14ac:dyDescent="0.25">
      <c r="A30" s="18" t="s">
        <v>542</v>
      </c>
      <c r="B30" s="1" t="s">
        <v>1227</v>
      </c>
      <c r="C30" s="1" t="s">
        <v>543</v>
      </c>
      <c r="D30" s="1" t="s">
        <v>544</v>
      </c>
      <c r="E30" s="1" t="s">
        <v>545</v>
      </c>
      <c r="F30" s="2">
        <v>10000</v>
      </c>
      <c r="G30" s="1"/>
      <c r="H30" s="1" t="s">
        <v>546</v>
      </c>
      <c r="I30" s="1" t="s">
        <v>547</v>
      </c>
      <c r="J30" s="1"/>
      <c r="K30" s="1" t="s">
        <v>548</v>
      </c>
      <c r="L30" s="1" t="s">
        <v>117</v>
      </c>
      <c r="M30" s="1"/>
      <c r="N30" s="1" t="s">
        <v>549</v>
      </c>
      <c r="O30" s="1" t="s">
        <v>550</v>
      </c>
      <c r="P30" s="1"/>
      <c r="Q30" s="1" t="s">
        <v>551</v>
      </c>
      <c r="R30" s="1" t="s">
        <v>552</v>
      </c>
      <c r="S30" s="1"/>
      <c r="T30" s="1" t="s">
        <v>553</v>
      </c>
      <c r="U30" s="1" t="s">
        <v>554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02"/>
      <c r="BW30" s="102"/>
      <c r="BX30" s="102"/>
    </row>
    <row r="31" spans="1:76" s="101" customFormat="1" ht="45" x14ac:dyDescent="0.25">
      <c r="A31" s="53" t="s">
        <v>361</v>
      </c>
      <c r="B31" s="53" t="s">
        <v>1227</v>
      </c>
      <c r="C31" s="54" t="s">
        <v>362</v>
      </c>
      <c r="D31" s="54" t="s">
        <v>1084</v>
      </c>
      <c r="E31" s="54" t="s">
        <v>647</v>
      </c>
      <c r="F31" s="55">
        <v>6899</v>
      </c>
      <c r="G31" s="55"/>
      <c r="H31" s="54"/>
      <c r="I31" s="54"/>
      <c r="J31" s="55"/>
      <c r="K31" s="54"/>
      <c r="L31" s="54"/>
      <c r="M31" s="55"/>
      <c r="N31" s="54"/>
      <c r="O31" s="54"/>
      <c r="P31" s="55"/>
      <c r="Q31" s="54"/>
      <c r="R31" s="54"/>
      <c r="S31" s="55"/>
      <c r="T31" s="54"/>
      <c r="U31" s="54"/>
      <c r="V31" s="55"/>
      <c r="W31" s="54"/>
      <c r="X31" s="54"/>
      <c r="Y31" s="55"/>
      <c r="Z31" s="54"/>
      <c r="AA31" s="54"/>
      <c r="AB31" s="55"/>
      <c r="AC31" s="54"/>
      <c r="AD31" s="54"/>
      <c r="AE31" s="55"/>
      <c r="AF31" s="54"/>
      <c r="AG31" s="54"/>
      <c r="AH31" s="55"/>
      <c r="AI31" s="54"/>
      <c r="AJ31" s="54"/>
      <c r="AK31" s="55"/>
      <c r="AL31" s="54"/>
      <c r="AM31" s="54"/>
      <c r="AN31" s="55"/>
      <c r="AO31" s="54"/>
      <c r="AP31" s="54"/>
      <c r="AQ31" s="55"/>
      <c r="AR31" s="54"/>
      <c r="AS31" s="54"/>
      <c r="AT31" s="55"/>
      <c r="AU31" s="54"/>
      <c r="AV31" s="54"/>
      <c r="AW31" s="55"/>
      <c r="AX31" s="54"/>
      <c r="AY31" s="54"/>
      <c r="AZ31" s="55"/>
      <c r="BA31" s="54"/>
      <c r="BB31" s="54"/>
      <c r="BC31" s="55"/>
      <c r="BD31" s="54"/>
      <c r="BE31" s="54"/>
      <c r="BF31" s="55"/>
      <c r="BG31" s="54"/>
      <c r="BH31" s="54"/>
      <c r="BI31" s="55"/>
      <c r="BJ31" s="54"/>
      <c r="BK31" s="54"/>
      <c r="BL31" s="55"/>
      <c r="BM31" s="54"/>
      <c r="BN31" s="54"/>
      <c r="BO31" s="54"/>
      <c r="BP31" s="55"/>
      <c r="BQ31" s="54"/>
      <c r="BR31" s="54"/>
      <c r="BS31" s="55"/>
      <c r="BT31" s="54"/>
      <c r="BU31" s="54"/>
      <c r="BV31" s="102"/>
      <c r="BW31" s="102"/>
      <c r="BX31" s="102"/>
    </row>
    <row r="32" spans="1:76" s="101" customFormat="1" ht="60" x14ac:dyDescent="0.25">
      <c r="A32" s="183" t="s">
        <v>597</v>
      </c>
      <c r="B32" s="53" t="s">
        <v>1227</v>
      </c>
      <c r="C32" s="1" t="s">
        <v>598</v>
      </c>
      <c r="D32" s="1" t="s">
        <v>646</v>
      </c>
      <c r="E32" s="1" t="s">
        <v>647</v>
      </c>
      <c r="F32" s="206">
        <v>76900</v>
      </c>
      <c r="G32" s="1"/>
      <c r="H32" s="1" t="s">
        <v>648</v>
      </c>
      <c r="I32" s="1" t="s">
        <v>649</v>
      </c>
      <c r="J32" s="1"/>
      <c r="K32" s="1" t="s">
        <v>650</v>
      </c>
      <c r="L32" s="1" t="s">
        <v>647</v>
      </c>
      <c r="M32" s="1"/>
      <c r="N32" s="1" t="s">
        <v>70</v>
      </c>
      <c r="O32" s="1" t="s">
        <v>206</v>
      </c>
      <c r="P32" s="1"/>
      <c r="Q32" s="1" t="s">
        <v>123</v>
      </c>
      <c r="R32" s="1" t="s">
        <v>26</v>
      </c>
      <c r="S32" s="1"/>
      <c r="T32" s="1" t="s">
        <v>258</v>
      </c>
      <c r="U32" s="1" t="s">
        <v>21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02"/>
      <c r="BW32" s="102"/>
      <c r="BX32" s="102"/>
    </row>
    <row r="33" spans="1:76" s="101" customFormat="1" ht="30" x14ac:dyDescent="0.25">
      <c r="A33" s="183" t="s">
        <v>644</v>
      </c>
      <c r="B33" s="1" t="s">
        <v>1227</v>
      </c>
      <c r="C33" s="1" t="s">
        <v>645</v>
      </c>
      <c r="D33" s="1" t="s">
        <v>39</v>
      </c>
      <c r="E33" s="1" t="s">
        <v>40</v>
      </c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02"/>
      <c r="BW33" s="102"/>
      <c r="BX33" s="102"/>
    </row>
    <row r="34" spans="1:76" s="101" customFormat="1" ht="30.75" thickBot="1" x14ac:dyDescent="0.3">
      <c r="A34" s="23" t="s">
        <v>561</v>
      </c>
      <c r="B34" s="24" t="s">
        <v>1227</v>
      </c>
      <c r="C34" s="24" t="s">
        <v>562</v>
      </c>
      <c r="D34" s="24" t="s">
        <v>563</v>
      </c>
      <c r="E34" s="24" t="s">
        <v>564</v>
      </c>
      <c r="F34" s="25">
        <v>3945</v>
      </c>
      <c r="G34" s="24"/>
      <c r="H34" s="24" t="s">
        <v>565</v>
      </c>
      <c r="I34" s="24" t="s">
        <v>566</v>
      </c>
      <c r="J34" s="24"/>
      <c r="K34" s="24" t="s">
        <v>567</v>
      </c>
      <c r="L34" s="24" t="s">
        <v>141</v>
      </c>
      <c r="M34" s="24"/>
      <c r="N34" s="24" t="s">
        <v>568</v>
      </c>
      <c r="O34" s="24" t="s">
        <v>569</v>
      </c>
      <c r="P34" s="24"/>
      <c r="Q34" s="24" t="s">
        <v>570</v>
      </c>
      <c r="R34" s="24" t="s">
        <v>103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102"/>
      <c r="BW34" s="102"/>
      <c r="BX34" s="102"/>
    </row>
    <row r="35" spans="1:76" s="101" customFormat="1" ht="45" x14ac:dyDescent="0.25">
      <c r="A35" s="70" t="s">
        <v>391</v>
      </c>
      <c r="B35" s="70" t="s">
        <v>1227</v>
      </c>
      <c r="C35" s="71" t="s">
        <v>392</v>
      </c>
      <c r="D35" s="71" t="s">
        <v>1119</v>
      </c>
      <c r="E35" s="71" t="s">
        <v>641</v>
      </c>
      <c r="F35" s="72">
        <v>10000</v>
      </c>
      <c r="G35" s="72"/>
      <c r="H35" s="71" t="s">
        <v>1120</v>
      </c>
      <c r="I35" s="71" t="s">
        <v>1121</v>
      </c>
      <c r="J35" s="72"/>
      <c r="K35" s="71" t="s">
        <v>1122</v>
      </c>
      <c r="L35" s="71" t="s">
        <v>1123</v>
      </c>
      <c r="M35" s="72"/>
      <c r="N35" s="71"/>
      <c r="O35" s="71"/>
      <c r="P35" s="72"/>
      <c r="Q35" s="71"/>
      <c r="R35" s="71"/>
      <c r="S35" s="72"/>
      <c r="T35" s="71"/>
      <c r="U35" s="71"/>
      <c r="V35" s="72"/>
      <c r="W35" s="71"/>
      <c r="X35" s="71"/>
      <c r="Y35" s="72"/>
      <c r="Z35" s="71"/>
      <c r="AA35" s="71"/>
      <c r="AB35" s="72"/>
      <c r="AC35" s="71"/>
      <c r="AD35" s="71"/>
      <c r="AE35" s="72"/>
      <c r="AF35" s="71"/>
      <c r="AG35" s="71"/>
      <c r="AH35" s="72"/>
      <c r="AI35" s="71"/>
      <c r="AJ35" s="71"/>
      <c r="AK35" s="72"/>
      <c r="AL35" s="71"/>
      <c r="AM35" s="71"/>
      <c r="AN35" s="72"/>
      <c r="AO35" s="71"/>
      <c r="AP35" s="71"/>
      <c r="AQ35" s="72"/>
      <c r="AR35" s="71"/>
      <c r="AS35" s="71"/>
      <c r="AT35" s="72"/>
      <c r="AU35" s="71"/>
      <c r="AV35" s="71"/>
      <c r="AW35" s="72"/>
      <c r="AX35" s="71"/>
      <c r="AY35" s="71"/>
      <c r="AZ35" s="72"/>
      <c r="BA35" s="71"/>
      <c r="BB35" s="71"/>
      <c r="BC35" s="72"/>
      <c r="BD35" s="71"/>
      <c r="BE35" s="71"/>
      <c r="BF35" s="72"/>
      <c r="BG35" s="71"/>
      <c r="BH35" s="71"/>
      <c r="BI35" s="72"/>
      <c r="BJ35" s="71"/>
      <c r="BK35" s="71"/>
      <c r="BL35" s="72"/>
      <c r="BM35" s="71"/>
      <c r="BN35" s="71"/>
      <c r="BO35" s="71"/>
      <c r="BP35" s="72"/>
      <c r="BQ35" s="71"/>
      <c r="BR35" s="71"/>
      <c r="BS35" s="72"/>
      <c r="BT35" s="71"/>
      <c r="BU35" s="71"/>
      <c r="BV35" s="102"/>
      <c r="BW35" s="102"/>
      <c r="BX35" s="102"/>
    </row>
    <row r="36" spans="1:76" s="101" customFormat="1" ht="45" x14ac:dyDescent="0.25">
      <c r="A36" s="91" t="s">
        <v>445</v>
      </c>
      <c r="B36" s="73" t="s">
        <v>1227</v>
      </c>
      <c r="C36" s="92" t="s">
        <v>446</v>
      </c>
      <c r="D36" s="92" t="s">
        <v>752</v>
      </c>
      <c r="E36" s="92" t="s">
        <v>641</v>
      </c>
      <c r="F36" s="93">
        <v>50565</v>
      </c>
      <c r="G36" s="93"/>
      <c r="H36" s="92" t="s">
        <v>753</v>
      </c>
      <c r="I36" s="92" t="s">
        <v>641</v>
      </c>
      <c r="J36" s="93"/>
      <c r="K36" s="92" t="s">
        <v>754</v>
      </c>
      <c r="L36" s="92" t="s">
        <v>641</v>
      </c>
      <c r="M36" s="93"/>
      <c r="N36" s="92"/>
      <c r="O36" s="92" t="s">
        <v>755</v>
      </c>
      <c r="P36" s="93"/>
      <c r="Q36" s="92"/>
      <c r="R36" s="92" t="s">
        <v>756</v>
      </c>
      <c r="S36" s="93"/>
      <c r="T36" s="92"/>
      <c r="U36" s="92" t="s">
        <v>757</v>
      </c>
      <c r="V36" s="93"/>
      <c r="W36" s="92"/>
      <c r="X36" s="92" t="s">
        <v>758</v>
      </c>
      <c r="Y36" s="93"/>
      <c r="Z36" s="92"/>
      <c r="AA36" s="92" t="s">
        <v>759</v>
      </c>
      <c r="AB36" s="93"/>
      <c r="AC36" s="92"/>
      <c r="AD36" s="92"/>
      <c r="AE36" s="93"/>
      <c r="AF36" s="92"/>
      <c r="AG36" s="92"/>
      <c r="AH36" s="93"/>
      <c r="AI36" s="92"/>
      <c r="AJ36" s="92"/>
      <c r="AK36" s="93"/>
      <c r="AL36" s="92"/>
      <c r="AM36" s="92"/>
      <c r="AN36" s="93"/>
      <c r="AO36" s="92"/>
      <c r="AP36" s="92"/>
      <c r="AQ36" s="93"/>
      <c r="AR36" s="92"/>
      <c r="AS36" s="92"/>
      <c r="AT36" s="93"/>
      <c r="AU36" s="92"/>
      <c r="AV36" s="92"/>
      <c r="AW36" s="93"/>
      <c r="AX36" s="92"/>
      <c r="AY36" s="92"/>
      <c r="AZ36" s="93"/>
      <c r="BA36" s="92"/>
      <c r="BB36" s="92"/>
      <c r="BC36" s="93"/>
      <c r="BD36" s="92"/>
      <c r="BE36" s="92"/>
      <c r="BF36" s="93"/>
      <c r="BG36" s="92"/>
      <c r="BH36" s="92"/>
      <c r="BI36" s="93"/>
      <c r="BJ36" s="92"/>
      <c r="BK36" s="92"/>
      <c r="BL36" s="93"/>
      <c r="BM36" s="92"/>
      <c r="BN36" s="92"/>
      <c r="BO36" s="92"/>
      <c r="BP36" s="93"/>
      <c r="BQ36" s="92"/>
      <c r="BR36" s="92"/>
      <c r="BS36" s="93"/>
      <c r="BT36" s="92"/>
      <c r="BU36" s="92"/>
      <c r="BV36" s="102"/>
      <c r="BW36" s="102"/>
      <c r="BX36" s="102"/>
    </row>
    <row r="37" spans="1:76" s="101" customFormat="1" ht="45" x14ac:dyDescent="0.25">
      <c r="A37" s="18" t="s">
        <v>638</v>
      </c>
      <c r="B37" s="73" t="s">
        <v>1227</v>
      </c>
      <c r="C37" s="1" t="s">
        <v>639</v>
      </c>
      <c r="D37" s="1" t="s">
        <v>640</v>
      </c>
      <c r="E37" s="1" t="s">
        <v>641</v>
      </c>
      <c r="F37" s="2">
        <v>23742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02"/>
      <c r="BW37" s="102"/>
      <c r="BX37" s="102"/>
    </row>
    <row r="38" spans="1:76" s="101" customFormat="1" ht="15.75" thickBot="1" x14ac:dyDescent="0.3">
      <c r="A38" s="227"/>
      <c r="B38" s="228"/>
      <c r="C38" s="229"/>
      <c r="D38" s="229"/>
      <c r="E38" s="229" t="s">
        <v>1234</v>
      </c>
      <c r="F38" s="230">
        <f>SUM(F22:F37)</f>
        <v>1258071</v>
      </c>
      <c r="G38" s="224"/>
      <c r="H38" s="223"/>
      <c r="I38" s="223"/>
      <c r="J38" s="224"/>
      <c r="K38" s="223"/>
      <c r="L38" s="223"/>
      <c r="M38" s="224"/>
      <c r="N38" s="223"/>
      <c r="O38" s="223"/>
      <c r="P38" s="224"/>
      <c r="Q38" s="223"/>
      <c r="R38" s="223"/>
      <c r="S38" s="224"/>
      <c r="T38" s="223"/>
      <c r="U38" s="223"/>
      <c r="V38" s="224"/>
      <c r="W38" s="223"/>
      <c r="X38" s="223"/>
      <c r="Y38" s="224"/>
      <c r="Z38" s="223"/>
      <c r="AA38" s="223"/>
      <c r="AB38" s="224"/>
      <c r="AC38" s="223"/>
      <c r="AD38" s="223"/>
      <c r="AE38" s="224"/>
      <c r="AF38" s="223"/>
      <c r="AG38" s="223"/>
      <c r="AH38" s="224"/>
      <c r="AI38" s="223"/>
      <c r="AJ38" s="223"/>
      <c r="AK38" s="224"/>
      <c r="AL38" s="223"/>
      <c r="AM38" s="223"/>
      <c r="AN38" s="224"/>
      <c r="AO38" s="223"/>
      <c r="AP38" s="223"/>
      <c r="AQ38" s="224"/>
      <c r="AR38" s="223"/>
      <c r="AS38" s="223"/>
      <c r="AT38" s="224"/>
      <c r="AU38" s="223"/>
      <c r="AV38" s="223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102"/>
      <c r="BW38" s="102"/>
      <c r="BX38" s="102"/>
    </row>
    <row r="39" spans="1:76" s="101" customFormat="1" ht="61.5" thickTop="1" thickBot="1" x14ac:dyDescent="0.3">
      <c r="A39" s="227"/>
      <c r="B39" s="228"/>
      <c r="C39" s="229"/>
      <c r="D39" s="229"/>
      <c r="E39" s="229" t="s">
        <v>633</v>
      </c>
      <c r="F39" s="230">
        <f>F22</f>
        <v>49720</v>
      </c>
      <c r="G39" s="224"/>
      <c r="H39" s="223"/>
      <c r="I39" s="223"/>
      <c r="J39" s="224"/>
      <c r="K39" s="223"/>
      <c r="L39" s="223"/>
      <c r="M39" s="224"/>
      <c r="N39" s="223"/>
      <c r="O39" s="223"/>
      <c r="P39" s="224"/>
      <c r="Q39" s="223"/>
      <c r="R39" s="223"/>
      <c r="S39" s="224"/>
      <c r="T39" s="223"/>
      <c r="U39" s="223"/>
      <c r="V39" s="224"/>
      <c r="W39" s="223"/>
      <c r="X39" s="223"/>
      <c r="Y39" s="224"/>
      <c r="Z39" s="223"/>
      <c r="AA39" s="223"/>
      <c r="AB39" s="224"/>
      <c r="AC39" s="223"/>
      <c r="AD39" s="223"/>
      <c r="AE39" s="224"/>
      <c r="AF39" s="223"/>
      <c r="AG39" s="223"/>
      <c r="AH39" s="224"/>
      <c r="AI39" s="223"/>
      <c r="AJ39" s="223"/>
      <c r="AK39" s="224"/>
      <c r="AL39" s="223"/>
      <c r="AM39" s="223"/>
      <c r="AN39" s="224"/>
      <c r="AO39" s="223"/>
      <c r="AP39" s="223"/>
      <c r="AQ39" s="224"/>
      <c r="AR39" s="223"/>
      <c r="AS39" s="223"/>
      <c r="AT39" s="224"/>
      <c r="AU39" s="223"/>
      <c r="AV39" s="223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102"/>
      <c r="BW39" s="102"/>
      <c r="BX39" s="102"/>
    </row>
    <row r="40" spans="1:76" s="101" customFormat="1" ht="46.5" thickTop="1" thickBot="1" x14ac:dyDescent="0.3">
      <c r="A40" s="227"/>
      <c r="B40" s="228"/>
      <c r="C40" s="229"/>
      <c r="D40" s="229"/>
      <c r="E40" s="229" t="s">
        <v>154</v>
      </c>
      <c r="F40" s="230">
        <f>SUM(F23:F26)</f>
        <v>816151</v>
      </c>
      <c r="G40" s="224"/>
      <c r="H40" s="223"/>
      <c r="I40" s="223"/>
      <c r="J40" s="224"/>
      <c r="K40" s="223"/>
      <c r="L40" s="223"/>
      <c r="M40" s="224"/>
      <c r="N40" s="223"/>
      <c r="O40" s="223"/>
      <c r="P40" s="224"/>
      <c r="Q40" s="223"/>
      <c r="R40" s="223"/>
      <c r="S40" s="224"/>
      <c r="T40" s="223"/>
      <c r="U40" s="223"/>
      <c r="V40" s="224"/>
      <c r="W40" s="223"/>
      <c r="X40" s="223"/>
      <c r="Y40" s="224"/>
      <c r="Z40" s="223"/>
      <c r="AA40" s="223"/>
      <c r="AB40" s="224"/>
      <c r="AC40" s="223"/>
      <c r="AD40" s="223"/>
      <c r="AE40" s="224"/>
      <c r="AF40" s="223"/>
      <c r="AG40" s="223"/>
      <c r="AH40" s="224"/>
      <c r="AI40" s="223"/>
      <c r="AJ40" s="223"/>
      <c r="AK40" s="224"/>
      <c r="AL40" s="223"/>
      <c r="AM40" s="223"/>
      <c r="AN40" s="224"/>
      <c r="AO40" s="223"/>
      <c r="AP40" s="223"/>
      <c r="AQ40" s="224"/>
      <c r="AR40" s="223"/>
      <c r="AS40" s="223"/>
      <c r="AT40" s="224"/>
      <c r="AU40" s="223"/>
      <c r="AV40" s="223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102"/>
      <c r="BW40" s="102"/>
      <c r="BX40" s="102"/>
    </row>
    <row r="41" spans="1:76" s="101" customFormat="1" ht="46.5" thickTop="1" thickBot="1" x14ac:dyDescent="0.3">
      <c r="A41" s="227"/>
      <c r="B41" s="228"/>
      <c r="C41" s="229"/>
      <c r="D41" s="229"/>
      <c r="E41" s="229" t="s">
        <v>31</v>
      </c>
      <c r="F41" s="230">
        <f>SUM(F27:F29)</f>
        <v>210149</v>
      </c>
      <c r="G41" s="224"/>
      <c r="H41" s="223"/>
      <c r="I41" s="223"/>
      <c r="J41" s="224"/>
      <c r="K41" s="223"/>
      <c r="L41" s="223"/>
      <c r="M41" s="224"/>
      <c r="N41" s="223"/>
      <c r="O41" s="223"/>
      <c r="P41" s="224"/>
      <c r="Q41" s="223"/>
      <c r="R41" s="223"/>
      <c r="S41" s="224"/>
      <c r="T41" s="223"/>
      <c r="U41" s="223"/>
      <c r="V41" s="224"/>
      <c r="W41" s="223"/>
      <c r="X41" s="223"/>
      <c r="Y41" s="224"/>
      <c r="Z41" s="223"/>
      <c r="AA41" s="223"/>
      <c r="AB41" s="224"/>
      <c r="AC41" s="223"/>
      <c r="AD41" s="223"/>
      <c r="AE41" s="224"/>
      <c r="AF41" s="223"/>
      <c r="AG41" s="223"/>
      <c r="AH41" s="224"/>
      <c r="AI41" s="223"/>
      <c r="AJ41" s="223"/>
      <c r="AK41" s="224"/>
      <c r="AL41" s="223"/>
      <c r="AM41" s="223"/>
      <c r="AN41" s="224"/>
      <c r="AO41" s="223"/>
      <c r="AP41" s="223"/>
      <c r="AQ41" s="224"/>
      <c r="AR41" s="223"/>
      <c r="AS41" s="223"/>
      <c r="AT41" s="224"/>
      <c r="AU41" s="223"/>
      <c r="AV41" s="223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102"/>
      <c r="BW41" s="102"/>
      <c r="BX41" s="102"/>
    </row>
    <row r="42" spans="1:76" s="101" customFormat="1" ht="61.5" thickTop="1" thickBot="1" x14ac:dyDescent="0.3">
      <c r="A42" s="227"/>
      <c r="B42" s="228"/>
      <c r="C42" s="229"/>
      <c r="D42" s="229"/>
      <c r="E42" s="229" t="s">
        <v>545</v>
      </c>
      <c r="F42" s="230">
        <f>F30</f>
        <v>10000</v>
      </c>
      <c r="G42" s="224"/>
      <c r="H42" s="223"/>
      <c r="I42" s="223"/>
      <c r="J42" s="224"/>
      <c r="K42" s="223"/>
      <c r="L42" s="223"/>
      <c r="M42" s="224"/>
      <c r="N42" s="223"/>
      <c r="O42" s="223"/>
      <c r="P42" s="224"/>
      <c r="Q42" s="223"/>
      <c r="R42" s="223"/>
      <c r="S42" s="224"/>
      <c r="T42" s="223"/>
      <c r="U42" s="223"/>
      <c r="V42" s="224"/>
      <c r="W42" s="223"/>
      <c r="X42" s="223"/>
      <c r="Y42" s="224"/>
      <c r="Z42" s="223"/>
      <c r="AA42" s="223"/>
      <c r="AB42" s="224"/>
      <c r="AC42" s="223"/>
      <c r="AD42" s="223"/>
      <c r="AE42" s="224"/>
      <c r="AF42" s="223"/>
      <c r="AG42" s="223"/>
      <c r="AH42" s="224"/>
      <c r="AI42" s="223"/>
      <c r="AJ42" s="223"/>
      <c r="AK42" s="224"/>
      <c r="AL42" s="223"/>
      <c r="AM42" s="223"/>
      <c r="AN42" s="224"/>
      <c r="AO42" s="223"/>
      <c r="AP42" s="223"/>
      <c r="AQ42" s="224"/>
      <c r="AR42" s="223"/>
      <c r="AS42" s="223"/>
      <c r="AT42" s="224"/>
      <c r="AU42" s="223"/>
      <c r="AV42" s="223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102"/>
      <c r="BW42" s="102"/>
      <c r="BX42" s="102"/>
    </row>
    <row r="43" spans="1:76" s="101" customFormat="1" ht="46.5" thickTop="1" thickBot="1" x14ac:dyDescent="0.3">
      <c r="A43" s="227"/>
      <c r="B43" s="228"/>
      <c r="C43" s="229"/>
      <c r="D43" s="229"/>
      <c r="E43" s="229" t="s">
        <v>647</v>
      </c>
      <c r="F43" s="230">
        <f>SUM(F31:F32)</f>
        <v>83799</v>
      </c>
      <c r="G43" s="224"/>
      <c r="H43" s="223"/>
      <c r="I43" s="223"/>
      <c r="J43" s="224"/>
      <c r="K43" s="223"/>
      <c r="L43" s="223"/>
      <c r="M43" s="224"/>
      <c r="N43" s="223"/>
      <c r="O43" s="223"/>
      <c r="P43" s="224"/>
      <c r="Q43" s="223"/>
      <c r="R43" s="223"/>
      <c r="S43" s="224"/>
      <c r="T43" s="223"/>
      <c r="U43" s="223"/>
      <c r="V43" s="224"/>
      <c r="W43" s="223"/>
      <c r="X43" s="223"/>
      <c r="Y43" s="224"/>
      <c r="Z43" s="223"/>
      <c r="AA43" s="223"/>
      <c r="AB43" s="224"/>
      <c r="AC43" s="223"/>
      <c r="AD43" s="223"/>
      <c r="AE43" s="224"/>
      <c r="AF43" s="223"/>
      <c r="AG43" s="223"/>
      <c r="AH43" s="224"/>
      <c r="AI43" s="223"/>
      <c r="AJ43" s="223"/>
      <c r="AK43" s="224"/>
      <c r="AL43" s="223"/>
      <c r="AM43" s="223"/>
      <c r="AN43" s="224"/>
      <c r="AO43" s="223"/>
      <c r="AP43" s="223"/>
      <c r="AQ43" s="224"/>
      <c r="AR43" s="223"/>
      <c r="AS43" s="223"/>
      <c r="AT43" s="224"/>
      <c r="AU43" s="223"/>
      <c r="AV43" s="223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102"/>
      <c r="BW43" s="102"/>
      <c r="BX43" s="102"/>
    </row>
    <row r="44" spans="1:76" s="101" customFormat="1" ht="31.5" thickTop="1" thickBot="1" x14ac:dyDescent="0.3">
      <c r="A44" s="227"/>
      <c r="B44" s="228"/>
      <c r="C44" s="229"/>
      <c r="D44" s="229"/>
      <c r="E44" s="229" t="s">
        <v>40</v>
      </c>
      <c r="F44" s="230">
        <f>F33</f>
        <v>0</v>
      </c>
      <c r="G44" s="224"/>
      <c r="H44" s="223"/>
      <c r="I44" s="223"/>
      <c r="J44" s="224"/>
      <c r="K44" s="223"/>
      <c r="L44" s="223"/>
      <c r="M44" s="224"/>
      <c r="N44" s="223"/>
      <c r="O44" s="223"/>
      <c r="P44" s="224"/>
      <c r="Q44" s="223"/>
      <c r="R44" s="223"/>
      <c r="S44" s="224"/>
      <c r="T44" s="223"/>
      <c r="U44" s="223"/>
      <c r="V44" s="224"/>
      <c r="W44" s="223"/>
      <c r="X44" s="223"/>
      <c r="Y44" s="224"/>
      <c r="Z44" s="223"/>
      <c r="AA44" s="223"/>
      <c r="AB44" s="224"/>
      <c r="AC44" s="223"/>
      <c r="AD44" s="223"/>
      <c r="AE44" s="224"/>
      <c r="AF44" s="223"/>
      <c r="AG44" s="223"/>
      <c r="AH44" s="224"/>
      <c r="AI44" s="223"/>
      <c r="AJ44" s="223"/>
      <c r="AK44" s="224"/>
      <c r="AL44" s="223"/>
      <c r="AM44" s="223"/>
      <c r="AN44" s="224"/>
      <c r="AO44" s="223"/>
      <c r="AP44" s="223"/>
      <c r="AQ44" s="224"/>
      <c r="AR44" s="223"/>
      <c r="AS44" s="223"/>
      <c r="AT44" s="224"/>
      <c r="AU44" s="223"/>
      <c r="AV44" s="223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102"/>
      <c r="BW44" s="102"/>
      <c r="BX44" s="102"/>
    </row>
    <row r="45" spans="1:76" s="101" customFormat="1" ht="16.5" thickTop="1" thickBot="1" x14ac:dyDescent="0.3">
      <c r="A45" s="227"/>
      <c r="B45" s="228"/>
      <c r="C45" s="229"/>
      <c r="D45" s="229"/>
      <c r="E45" s="229" t="s">
        <v>564</v>
      </c>
      <c r="F45" s="230">
        <f>F34</f>
        <v>3945</v>
      </c>
      <c r="G45" s="224"/>
      <c r="H45" s="223"/>
      <c r="I45" s="223"/>
      <c r="J45" s="224"/>
      <c r="K45" s="223"/>
      <c r="L45" s="223"/>
      <c r="M45" s="224"/>
      <c r="N45" s="223"/>
      <c r="O45" s="223"/>
      <c r="P45" s="224"/>
      <c r="Q45" s="223"/>
      <c r="R45" s="223"/>
      <c r="S45" s="224"/>
      <c r="T45" s="223"/>
      <c r="U45" s="223"/>
      <c r="V45" s="224"/>
      <c r="W45" s="223"/>
      <c r="X45" s="223"/>
      <c r="Y45" s="224"/>
      <c r="Z45" s="223"/>
      <c r="AA45" s="223"/>
      <c r="AB45" s="224"/>
      <c r="AC45" s="223"/>
      <c r="AD45" s="223"/>
      <c r="AE45" s="224"/>
      <c r="AF45" s="223"/>
      <c r="AG45" s="223"/>
      <c r="AH45" s="224"/>
      <c r="AI45" s="223"/>
      <c r="AJ45" s="223"/>
      <c r="AK45" s="224"/>
      <c r="AL45" s="223"/>
      <c r="AM45" s="223"/>
      <c r="AN45" s="224"/>
      <c r="AO45" s="223"/>
      <c r="AP45" s="223"/>
      <c r="AQ45" s="224"/>
      <c r="AR45" s="223"/>
      <c r="AS45" s="223"/>
      <c r="AT45" s="224"/>
      <c r="AU45" s="223"/>
      <c r="AV45" s="223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102"/>
      <c r="BW45" s="102"/>
      <c r="BX45" s="102"/>
    </row>
    <row r="46" spans="1:76" s="101" customFormat="1" ht="46.5" thickTop="1" thickBot="1" x14ac:dyDescent="0.3">
      <c r="A46" s="227"/>
      <c r="B46" s="228"/>
      <c r="C46" s="229"/>
      <c r="D46" s="229"/>
      <c r="E46" s="229" t="s">
        <v>641</v>
      </c>
      <c r="F46" s="230">
        <f>SUM(F35:F37)</f>
        <v>84307</v>
      </c>
      <c r="G46" s="224"/>
      <c r="H46" s="223"/>
      <c r="I46" s="223"/>
      <c r="J46" s="224"/>
      <c r="K46" s="223"/>
      <c r="L46" s="223"/>
      <c r="M46" s="224"/>
      <c r="N46" s="223"/>
      <c r="O46" s="223"/>
      <c r="P46" s="224"/>
      <c r="Q46" s="223"/>
      <c r="R46" s="223"/>
      <c r="S46" s="224"/>
      <c r="T46" s="223"/>
      <c r="U46" s="223"/>
      <c r="V46" s="224"/>
      <c r="W46" s="223"/>
      <c r="X46" s="223"/>
      <c r="Y46" s="224"/>
      <c r="Z46" s="223"/>
      <c r="AA46" s="223"/>
      <c r="AB46" s="224"/>
      <c r="AC46" s="223"/>
      <c r="AD46" s="223"/>
      <c r="AE46" s="224"/>
      <c r="AF46" s="223"/>
      <c r="AG46" s="223"/>
      <c r="AH46" s="224"/>
      <c r="AI46" s="223"/>
      <c r="AJ46" s="223"/>
      <c r="AK46" s="224"/>
      <c r="AL46" s="223"/>
      <c r="AM46" s="223"/>
      <c r="AN46" s="224"/>
      <c r="AO46" s="223"/>
      <c r="AP46" s="223"/>
      <c r="AQ46" s="224"/>
      <c r="AR46" s="223"/>
      <c r="AS46" s="223"/>
      <c r="AT46" s="224"/>
      <c r="AU46" s="223"/>
      <c r="AV46" s="223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102"/>
      <c r="BW46" s="102"/>
      <c r="BX46" s="102"/>
    </row>
    <row r="47" spans="1:76" s="101" customFormat="1" ht="30.75" thickTop="1" x14ac:dyDescent="0.25">
      <c r="A47" s="53" t="s">
        <v>319</v>
      </c>
      <c r="B47" s="53" t="s">
        <v>1231</v>
      </c>
      <c r="C47" s="54" t="s">
        <v>1131</v>
      </c>
      <c r="D47" s="54" t="s">
        <v>268</v>
      </c>
      <c r="E47" s="54" t="s">
        <v>79</v>
      </c>
      <c r="F47" s="55">
        <v>200000</v>
      </c>
      <c r="G47" s="55"/>
      <c r="H47" s="54" t="s">
        <v>1132</v>
      </c>
      <c r="I47" s="54" t="s">
        <v>1133</v>
      </c>
      <c r="J47" s="55"/>
      <c r="K47" s="54" t="s">
        <v>1048</v>
      </c>
      <c r="L47" s="54" t="s">
        <v>1133</v>
      </c>
      <c r="M47" s="55"/>
      <c r="N47" s="54" t="s">
        <v>1134</v>
      </c>
      <c r="O47" s="54" t="s">
        <v>1133</v>
      </c>
      <c r="P47" s="55"/>
      <c r="Q47" s="54"/>
      <c r="R47" s="54"/>
      <c r="S47" s="55"/>
      <c r="T47" s="54"/>
      <c r="U47" s="54"/>
      <c r="V47" s="55"/>
      <c r="W47" s="54"/>
      <c r="X47" s="54"/>
      <c r="Y47" s="55"/>
      <c r="Z47" s="54"/>
      <c r="AA47" s="54"/>
      <c r="AB47" s="55"/>
      <c r="AC47" s="54"/>
      <c r="AD47" s="54"/>
      <c r="AE47" s="55"/>
      <c r="AF47" s="54"/>
      <c r="AG47" s="54"/>
      <c r="AH47" s="55"/>
      <c r="AI47" s="54"/>
      <c r="AJ47" s="54"/>
      <c r="AK47" s="55"/>
      <c r="AL47" s="54"/>
      <c r="AM47" s="54"/>
      <c r="AN47" s="55"/>
      <c r="AO47" s="54"/>
      <c r="AP47" s="54"/>
      <c r="AQ47" s="55"/>
      <c r="AR47" s="54"/>
      <c r="AS47" s="54"/>
      <c r="AT47" s="55"/>
      <c r="AU47" s="54"/>
      <c r="AV47" s="54"/>
      <c r="AW47" s="55"/>
      <c r="AX47" s="54"/>
      <c r="AY47" s="54"/>
      <c r="AZ47" s="55"/>
      <c r="BA47" s="54"/>
      <c r="BB47" s="54"/>
      <c r="BC47" s="55"/>
      <c r="BD47" s="54"/>
      <c r="BE47" s="54"/>
      <c r="BF47" s="55"/>
      <c r="BG47" s="54"/>
      <c r="BH47" s="54"/>
      <c r="BI47" s="55"/>
      <c r="BJ47" s="54"/>
      <c r="BK47" s="54"/>
      <c r="BL47" s="55"/>
      <c r="BM47" s="54"/>
      <c r="BN47" s="54"/>
      <c r="BO47" s="54"/>
      <c r="BP47" s="55"/>
      <c r="BQ47" s="54"/>
      <c r="BR47" s="54"/>
      <c r="BS47" s="55"/>
      <c r="BT47" s="54"/>
      <c r="BU47" s="54"/>
      <c r="BV47" s="102"/>
      <c r="BW47" s="102"/>
      <c r="BX47" s="102"/>
    </row>
    <row r="48" spans="1:76" s="101" customFormat="1" ht="45" x14ac:dyDescent="0.25">
      <c r="A48" s="53" t="s">
        <v>353</v>
      </c>
      <c r="B48" s="53" t="s">
        <v>1231</v>
      </c>
      <c r="C48" s="54" t="s">
        <v>354</v>
      </c>
      <c r="D48" s="54" t="s">
        <v>268</v>
      </c>
      <c r="E48" s="54" t="s">
        <v>79</v>
      </c>
      <c r="F48" s="55">
        <v>198128</v>
      </c>
      <c r="G48" s="55"/>
      <c r="H48" s="54" t="s">
        <v>1033</v>
      </c>
      <c r="I48" s="54" t="s">
        <v>79</v>
      </c>
      <c r="J48" s="55"/>
      <c r="K48" s="54" t="s">
        <v>1034</v>
      </c>
      <c r="L48" s="54" t="s">
        <v>79</v>
      </c>
      <c r="M48" s="55"/>
      <c r="N48" s="54" t="s">
        <v>1035</v>
      </c>
      <c r="O48" s="54" t="s">
        <v>79</v>
      </c>
      <c r="P48" s="55"/>
      <c r="Q48" s="54" t="s">
        <v>1036</v>
      </c>
      <c r="R48" s="54" t="s">
        <v>1037</v>
      </c>
      <c r="S48" s="55"/>
      <c r="T48" s="54" t="s">
        <v>1038</v>
      </c>
      <c r="U48" s="54" t="s">
        <v>1014</v>
      </c>
      <c r="V48" s="55"/>
      <c r="W48" s="54" t="s">
        <v>1039</v>
      </c>
      <c r="X48" s="54" t="s">
        <v>1040</v>
      </c>
      <c r="Y48" s="55"/>
      <c r="Z48" s="54" t="s">
        <v>33</v>
      </c>
      <c r="AA48" s="54" t="s">
        <v>1041</v>
      </c>
      <c r="AB48" s="55"/>
      <c r="AC48" s="54" t="s">
        <v>1042</v>
      </c>
      <c r="AD48" s="54"/>
      <c r="AE48" s="55"/>
      <c r="AF48" s="54" t="s">
        <v>1043</v>
      </c>
      <c r="AG48" s="54" t="s">
        <v>1044</v>
      </c>
      <c r="AH48" s="55"/>
      <c r="AI48" s="54" t="s">
        <v>39</v>
      </c>
      <c r="AJ48" s="54" t="s">
        <v>1041</v>
      </c>
      <c r="AK48" s="55"/>
      <c r="AL48" s="54" t="s">
        <v>1045</v>
      </c>
      <c r="AM48" s="54" t="s">
        <v>79</v>
      </c>
      <c r="AN48" s="55"/>
      <c r="AO48" s="54" t="s">
        <v>1046</v>
      </c>
      <c r="AP48" s="54" t="s">
        <v>1047</v>
      </c>
      <c r="AQ48" s="55"/>
      <c r="AR48" s="54" t="s">
        <v>1048</v>
      </c>
      <c r="AS48" s="54" t="s">
        <v>1049</v>
      </c>
      <c r="AT48" s="55"/>
      <c r="AU48" s="54" t="s">
        <v>1050</v>
      </c>
      <c r="AV48" s="54" t="s">
        <v>1051</v>
      </c>
      <c r="AW48" s="55"/>
      <c r="AX48" s="54" t="s">
        <v>1052</v>
      </c>
      <c r="AY48" s="54" t="s">
        <v>196</v>
      </c>
      <c r="AZ48" s="55"/>
      <c r="BA48" s="54" t="s">
        <v>655</v>
      </c>
      <c r="BB48" s="54" t="s">
        <v>1053</v>
      </c>
      <c r="BC48" s="55"/>
      <c r="BD48" s="54" t="s">
        <v>1054</v>
      </c>
      <c r="BE48" s="54" t="s">
        <v>1055</v>
      </c>
      <c r="BF48" s="55"/>
      <c r="BG48" s="54" t="s">
        <v>1056</v>
      </c>
      <c r="BH48" s="54" t="s">
        <v>1057</v>
      </c>
      <c r="BI48" s="55"/>
      <c r="BJ48" s="54" t="s">
        <v>1058</v>
      </c>
      <c r="BK48" s="54" t="s">
        <v>1059</v>
      </c>
      <c r="BL48" s="55"/>
      <c r="BM48" s="54"/>
      <c r="BN48" s="54"/>
      <c r="BO48" s="54"/>
      <c r="BP48" s="55"/>
      <c r="BQ48" s="54"/>
      <c r="BR48" s="54"/>
      <c r="BS48" s="55"/>
      <c r="BT48" s="54"/>
      <c r="BU48" s="54"/>
      <c r="BV48" s="102"/>
      <c r="BW48" s="102"/>
      <c r="BX48" s="102"/>
    </row>
    <row r="49" spans="1:76" s="101" customFormat="1" ht="45" x14ac:dyDescent="0.25">
      <c r="A49" s="91" t="s">
        <v>355</v>
      </c>
      <c r="B49" s="53" t="s">
        <v>1231</v>
      </c>
      <c r="C49" s="92" t="s">
        <v>356</v>
      </c>
      <c r="D49" s="92" t="s">
        <v>1060</v>
      </c>
      <c r="E49" s="92" t="s">
        <v>79</v>
      </c>
      <c r="F49" s="93">
        <v>198698</v>
      </c>
      <c r="G49" s="93"/>
      <c r="H49" s="92" t="s">
        <v>1061</v>
      </c>
      <c r="I49" s="92" t="s">
        <v>79</v>
      </c>
      <c r="J49" s="93"/>
      <c r="K49" s="92" t="s">
        <v>1062</v>
      </c>
      <c r="L49" s="92" t="s">
        <v>157</v>
      </c>
      <c r="M49" s="93"/>
      <c r="N49" s="92" t="s">
        <v>1063</v>
      </c>
      <c r="O49" s="92" t="s">
        <v>154</v>
      </c>
      <c r="P49" s="93"/>
      <c r="Q49" s="92" t="s">
        <v>1064</v>
      </c>
      <c r="R49" s="92" t="s">
        <v>1065</v>
      </c>
      <c r="S49" s="93"/>
      <c r="T49" s="92" t="s">
        <v>1066</v>
      </c>
      <c r="U49" s="92" t="s">
        <v>1067</v>
      </c>
      <c r="V49" s="93"/>
      <c r="W49" s="92"/>
      <c r="X49" s="92"/>
      <c r="Y49" s="93"/>
      <c r="Z49" s="92"/>
      <c r="AA49" s="92"/>
      <c r="AB49" s="93"/>
      <c r="AC49" s="92"/>
      <c r="AD49" s="92"/>
      <c r="AE49" s="93"/>
      <c r="AF49" s="92"/>
      <c r="AG49" s="92"/>
      <c r="AH49" s="93"/>
      <c r="AI49" s="92"/>
      <c r="AJ49" s="92"/>
      <c r="AK49" s="93"/>
      <c r="AL49" s="92"/>
      <c r="AM49" s="92"/>
      <c r="AN49" s="93"/>
      <c r="AO49" s="92"/>
      <c r="AP49" s="92"/>
      <c r="AQ49" s="93"/>
      <c r="AR49" s="92"/>
      <c r="AS49" s="92"/>
      <c r="AT49" s="93"/>
      <c r="AU49" s="92"/>
      <c r="AV49" s="92"/>
      <c r="AW49" s="93"/>
      <c r="AX49" s="92"/>
      <c r="AY49" s="92"/>
      <c r="AZ49" s="93"/>
      <c r="BA49" s="92"/>
      <c r="BB49" s="92"/>
      <c r="BC49" s="93"/>
      <c r="BD49" s="92"/>
      <c r="BE49" s="92"/>
      <c r="BF49" s="93"/>
      <c r="BG49" s="92"/>
      <c r="BH49" s="92"/>
      <c r="BI49" s="93"/>
      <c r="BJ49" s="92"/>
      <c r="BK49" s="92"/>
      <c r="BL49" s="93"/>
      <c r="BM49" s="92"/>
      <c r="BN49" s="92"/>
      <c r="BO49" s="92"/>
      <c r="BP49" s="93"/>
      <c r="BQ49" s="92"/>
      <c r="BR49" s="92"/>
      <c r="BS49" s="93"/>
      <c r="BT49" s="92"/>
      <c r="BU49" s="92"/>
      <c r="BV49" s="102"/>
      <c r="BW49" s="102"/>
      <c r="BX49" s="102"/>
    </row>
    <row r="50" spans="1:76" s="101" customFormat="1" ht="60" x14ac:dyDescent="0.25">
      <c r="A50" s="73" t="s">
        <v>375</v>
      </c>
      <c r="B50" s="53" t="s">
        <v>1231</v>
      </c>
      <c r="C50" s="74" t="s">
        <v>376</v>
      </c>
      <c r="D50" s="74" t="s">
        <v>1170</v>
      </c>
      <c r="E50" s="74" t="s">
        <v>79</v>
      </c>
      <c r="F50" s="75">
        <v>86260</v>
      </c>
      <c r="G50" s="75"/>
      <c r="H50" s="74" t="s">
        <v>1172</v>
      </c>
      <c r="I50" s="74" t="s">
        <v>1171</v>
      </c>
      <c r="J50" s="75"/>
      <c r="K50" s="74" t="s">
        <v>1167</v>
      </c>
      <c r="L50" s="74" t="s">
        <v>141</v>
      </c>
      <c r="M50" s="75"/>
      <c r="N50" s="74" t="s">
        <v>1026</v>
      </c>
      <c r="O50" s="74" t="s">
        <v>1171</v>
      </c>
      <c r="P50" s="75"/>
      <c r="Q50" s="74" t="s">
        <v>1173</v>
      </c>
      <c r="R50" s="74" t="s">
        <v>1133</v>
      </c>
      <c r="S50" s="75"/>
      <c r="T50" s="74" t="s">
        <v>922</v>
      </c>
      <c r="U50" s="74" t="s">
        <v>1174</v>
      </c>
      <c r="V50" s="75"/>
      <c r="W50" s="74" t="s">
        <v>1175</v>
      </c>
      <c r="X50" s="74" t="s">
        <v>1176</v>
      </c>
      <c r="Y50" s="75"/>
      <c r="Z50" s="74" t="s">
        <v>1177</v>
      </c>
      <c r="AA50" s="74" t="s">
        <v>196</v>
      </c>
      <c r="AB50" s="75"/>
      <c r="AC50" s="74" t="s">
        <v>1178</v>
      </c>
      <c r="AD50" s="74" t="s">
        <v>26</v>
      </c>
      <c r="AE50" s="75"/>
      <c r="AF50" s="74"/>
      <c r="AG50" s="74"/>
      <c r="AH50" s="75"/>
      <c r="AI50" s="74"/>
      <c r="AJ50" s="74"/>
      <c r="AK50" s="75"/>
      <c r="AL50" s="74"/>
      <c r="AM50" s="74"/>
      <c r="AN50" s="75"/>
      <c r="AO50" s="74"/>
      <c r="AP50" s="74"/>
      <c r="AQ50" s="75"/>
      <c r="AR50" s="74"/>
      <c r="AS50" s="74"/>
      <c r="AT50" s="75"/>
      <c r="AU50" s="74"/>
      <c r="AV50" s="74"/>
      <c r="AW50" s="75"/>
      <c r="AX50" s="74"/>
      <c r="AY50" s="74"/>
      <c r="AZ50" s="75"/>
      <c r="BA50" s="74"/>
      <c r="BB50" s="74"/>
      <c r="BC50" s="75"/>
      <c r="BD50" s="74"/>
      <c r="BE50" s="74"/>
      <c r="BF50" s="75"/>
      <c r="BG50" s="74"/>
      <c r="BH50" s="74"/>
      <c r="BI50" s="75"/>
      <c r="BJ50" s="74"/>
      <c r="BK50" s="74"/>
      <c r="BL50" s="75"/>
      <c r="BM50" s="74"/>
      <c r="BN50" s="74"/>
      <c r="BO50" s="74"/>
      <c r="BP50" s="75"/>
      <c r="BQ50" s="74"/>
      <c r="BR50" s="74"/>
      <c r="BS50" s="75"/>
      <c r="BT50" s="74"/>
      <c r="BU50" s="74"/>
      <c r="BV50" s="102"/>
      <c r="BW50" s="102"/>
      <c r="BX50" s="102"/>
    </row>
    <row r="51" spans="1:76" s="101" customFormat="1" ht="30" x14ac:dyDescent="0.25">
      <c r="A51" s="73" t="s">
        <v>383</v>
      </c>
      <c r="B51" s="53" t="s">
        <v>1231</v>
      </c>
      <c r="C51" s="74" t="s">
        <v>384</v>
      </c>
      <c r="D51" s="74" t="s">
        <v>268</v>
      </c>
      <c r="E51" s="74" t="s">
        <v>79</v>
      </c>
      <c r="F51" s="75">
        <v>15955</v>
      </c>
      <c r="G51" s="75"/>
      <c r="H51" s="74" t="s">
        <v>1103</v>
      </c>
      <c r="I51" s="74" t="s">
        <v>79</v>
      </c>
      <c r="J51" s="75"/>
      <c r="K51" s="74"/>
      <c r="L51" s="74"/>
      <c r="M51" s="75"/>
      <c r="N51" s="74"/>
      <c r="O51" s="74"/>
      <c r="P51" s="75"/>
      <c r="Q51" s="74"/>
      <c r="R51" s="74"/>
      <c r="S51" s="75"/>
      <c r="T51" s="74"/>
      <c r="U51" s="74"/>
      <c r="V51" s="75"/>
      <c r="W51" s="74"/>
      <c r="X51" s="74"/>
      <c r="Y51" s="75"/>
      <c r="Z51" s="74"/>
      <c r="AA51" s="74"/>
      <c r="AB51" s="75"/>
      <c r="AC51" s="74"/>
      <c r="AD51" s="74"/>
      <c r="AE51" s="75"/>
      <c r="AF51" s="74"/>
      <c r="AG51" s="74"/>
      <c r="AH51" s="75"/>
      <c r="AI51" s="74"/>
      <c r="AJ51" s="74"/>
      <c r="AK51" s="75"/>
      <c r="AL51" s="74"/>
      <c r="AM51" s="74"/>
      <c r="AN51" s="75"/>
      <c r="AO51" s="74"/>
      <c r="AP51" s="74"/>
      <c r="AQ51" s="75"/>
      <c r="AR51" s="74"/>
      <c r="AS51" s="74"/>
      <c r="AT51" s="75"/>
      <c r="AU51" s="74"/>
      <c r="AV51" s="74"/>
      <c r="AW51" s="75"/>
      <c r="AX51" s="74"/>
      <c r="AY51" s="74"/>
      <c r="AZ51" s="75"/>
      <c r="BA51" s="74"/>
      <c r="BB51" s="74"/>
      <c r="BC51" s="75"/>
      <c r="BD51" s="74"/>
      <c r="BE51" s="74"/>
      <c r="BF51" s="75"/>
      <c r="BG51" s="74"/>
      <c r="BH51" s="74"/>
      <c r="BI51" s="75"/>
      <c r="BJ51" s="74"/>
      <c r="BK51" s="74"/>
      <c r="BL51" s="75"/>
      <c r="BM51" s="74"/>
      <c r="BN51" s="74"/>
      <c r="BO51" s="74"/>
      <c r="BP51" s="75"/>
      <c r="BQ51" s="74"/>
      <c r="BR51" s="74"/>
      <c r="BS51" s="75"/>
      <c r="BT51" s="74"/>
      <c r="BU51" s="74"/>
      <c r="BV51" s="102"/>
      <c r="BW51" s="102"/>
      <c r="BX51" s="102"/>
    </row>
    <row r="52" spans="1:76" s="101" customFormat="1" ht="45" x14ac:dyDescent="0.25">
      <c r="A52" s="79" t="s">
        <v>399</v>
      </c>
      <c r="B52" s="53" t="s">
        <v>1231</v>
      </c>
      <c r="C52" s="80" t="s">
        <v>400</v>
      </c>
      <c r="D52" s="80" t="s">
        <v>1179</v>
      </c>
      <c r="E52" s="80" t="s">
        <v>79</v>
      </c>
      <c r="F52" s="81">
        <v>10000</v>
      </c>
      <c r="G52" s="81"/>
      <c r="H52" s="80" t="s">
        <v>1105</v>
      </c>
      <c r="I52" s="80" t="s">
        <v>1065</v>
      </c>
      <c r="J52" s="81"/>
      <c r="K52" s="80" t="s">
        <v>659</v>
      </c>
      <c r="L52" s="80" t="s">
        <v>1184</v>
      </c>
      <c r="M52" s="81"/>
      <c r="N52" s="80"/>
      <c r="O52" s="80"/>
      <c r="P52" s="81"/>
      <c r="Q52" s="80"/>
      <c r="R52" s="80"/>
      <c r="S52" s="81"/>
      <c r="T52" s="80"/>
      <c r="U52" s="80"/>
      <c r="V52" s="81"/>
      <c r="W52" s="80"/>
      <c r="X52" s="80"/>
      <c r="Y52" s="81"/>
      <c r="Z52" s="80"/>
      <c r="AA52" s="80"/>
      <c r="AB52" s="81"/>
      <c r="AC52" s="80"/>
      <c r="AD52" s="80"/>
      <c r="AE52" s="81"/>
      <c r="AF52" s="80"/>
      <c r="AG52" s="80"/>
      <c r="AH52" s="81"/>
      <c r="AI52" s="80"/>
      <c r="AJ52" s="80"/>
      <c r="AK52" s="81"/>
      <c r="AL52" s="80"/>
      <c r="AM52" s="80"/>
      <c r="AN52" s="81"/>
      <c r="AO52" s="80"/>
      <c r="AP52" s="80"/>
      <c r="AQ52" s="81"/>
      <c r="AR52" s="80"/>
      <c r="AS52" s="80"/>
      <c r="AT52" s="81"/>
      <c r="AU52" s="80"/>
      <c r="AV52" s="80"/>
      <c r="AW52" s="81"/>
      <c r="AX52" s="80"/>
      <c r="AY52" s="80"/>
      <c r="AZ52" s="81"/>
      <c r="BA52" s="80"/>
      <c r="BB52" s="80"/>
      <c r="BC52" s="81"/>
      <c r="BD52" s="80"/>
      <c r="BE52" s="80"/>
      <c r="BF52" s="81"/>
      <c r="BG52" s="80"/>
      <c r="BH52" s="80"/>
      <c r="BI52" s="81"/>
      <c r="BJ52" s="80"/>
      <c r="BK52" s="80"/>
      <c r="BL52" s="81"/>
      <c r="BM52" s="80"/>
      <c r="BN52" s="80"/>
      <c r="BO52" s="80"/>
      <c r="BP52" s="81"/>
      <c r="BQ52" s="80"/>
      <c r="BR52" s="80"/>
      <c r="BS52" s="81"/>
      <c r="BT52" s="80"/>
      <c r="BU52" s="80"/>
      <c r="BV52" s="102"/>
      <c r="BW52" s="102"/>
      <c r="BX52" s="102"/>
    </row>
    <row r="53" spans="1:76" s="101" customFormat="1" ht="45" x14ac:dyDescent="0.25">
      <c r="A53" s="73" t="s">
        <v>466</v>
      </c>
      <c r="B53" s="53" t="s">
        <v>1231</v>
      </c>
      <c r="C53" s="74" t="s">
        <v>467</v>
      </c>
      <c r="D53" s="74" t="s">
        <v>814</v>
      </c>
      <c r="E53" s="74" t="s">
        <v>79</v>
      </c>
      <c r="F53" s="75">
        <v>71492</v>
      </c>
      <c r="G53" s="75"/>
      <c r="H53" s="74" t="s">
        <v>815</v>
      </c>
      <c r="I53" s="74" t="s">
        <v>79</v>
      </c>
      <c r="J53" s="75"/>
      <c r="K53" s="74" t="s">
        <v>816</v>
      </c>
      <c r="L53" s="74" t="s">
        <v>817</v>
      </c>
      <c r="M53" s="75"/>
      <c r="N53" s="74" t="s">
        <v>818</v>
      </c>
      <c r="O53" s="74" t="s">
        <v>819</v>
      </c>
      <c r="P53" s="75"/>
      <c r="Q53" s="74" t="s">
        <v>820</v>
      </c>
      <c r="R53" s="74" t="s">
        <v>206</v>
      </c>
      <c r="S53" s="75"/>
      <c r="T53" s="74" t="s">
        <v>821</v>
      </c>
      <c r="U53" s="74" t="s">
        <v>817</v>
      </c>
      <c r="V53" s="75"/>
      <c r="W53" s="74" t="s">
        <v>85</v>
      </c>
      <c r="X53" s="74" t="s">
        <v>822</v>
      </c>
      <c r="Y53" s="75"/>
      <c r="Z53" s="74" t="s">
        <v>41</v>
      </c>
      <c r="AA53" s="74" t="s">
        <v>141</v>
      </c>
      <c r="AB53" s="75"/>
      <c r="AC53" s="74" t="s">
        <v>823</v>
      </c>
      <c r="AD53" s="74" t="s">
        <v>824</v>
      </c>
      <c r="AE53" s="75"/>
      <c r="AF53" s="74" t="s">
        <v>825</v>
      </c>
      <c r="AG53" s="74" t="s">
        <v>826</v>
      </c>
      <c r="AH53" s="75"/>
      <c r="AI53" s="74" t="s">
        <v>827</v>
      </c>
      <c r="AJ53" s="74" t="s">
        <v>828</v>
      </c>
      <c r="AK53" s="75"/>
      <c r="AL53" s="74" t="s">
        <v>829</v>
      </c>
      <c r="AM53" s="74" t="s">
        <v>21</v>
      </c>
      <c r="AN53" s="75"/>
      <c r="AO53" s="74" t="s">
        <v>830</v>
      </c>
      <c r="AP53" s="74" t="s">
        <v>92</v>
      </c>
      <c r="AQ53" s="75"/>
      <c r="AR53" s="74" t="s">
        <v>831</v>
      </c>
      <c r="AS53" s="74" t="s">
        <v>832</v>
      </c>
      <c r="AT53" s="75"/>
      <c r="AU53" s="74"/>
      <c r="AV53" s="74"/>
      <c r="AW53" s="75"/>
      <c r="AX53" s="74"/>
      <c r="AY53" s="74"/>
      <c r="AZ53" s="75"/>
      <c r="BA53" s="74"/>
      <c r="BB53" s="74"/>
      <c r="BC53" s="75"/>
      <c r="BD53" s="74"/>
      <c r="BE53" s="74"/>
      <c r="BF53" s="75"/>
      <c r="BG53" s="74"/>
      <c r="BH53" s="74"/>
      <c r="BI53" s="75"/>
      <c r="BJ53" s="74"/>
      <c r="BK53" s="74"/>
      <c r="BL53" s="75"/>
      <c r="BM53" s="74"/>
      <c r="BN53" s="74"/>
      <c r="BO53" s="74"/>
      <c r="BP53" s="75"/>
      <c r="BQ53" s="74"/>
      <c r="BR53" s="74"/>
      <c r="BS53" s="75"/>
      <c r="BT53" s="74"/>
      <c r="BU53" s="74"/>
      <c r="BV53" s="102"/>
      <c r="BW53" s="102"/>
      <c r="BX53" s="102"/>
    </row>
    <row r="54" spans="1:76" s="101" customFormat="1" ht="30" x14ac:dyDescent="0.25">
      <c r="A54" s="69" t="s">
        <v>575</v>
      </c>
      <c r="B54" s="53" t="s">
        <v>1231</v>
      </c>
      <c r="C54" s="117" t="s">
        <v>576</v>
      </c>
      <c r="D54" s="117" t="s">
        <v>869</v>
      </c>
      <c r="E54" s="117" t="s">
        <v>79</v>
      </c>
      <c r="F54" s="118">
        <v>56053</v>
      </c>
      <c r="G54" s="118"/>
      <c r="H54" s="117" t="s">
        <v>870</v>
      </c>
      <c r="I54" s="117" t="s">
        <v>79</v>
      </c>
      <c r="J54" s="118"/>
      <c r="K54" s="117" t="s">
        <v>661</v>
      </c>
      <c r="L54" s="117" t="s">
        <v>79</v>
      </c>
      <c r="M54" s="118"/>
      <c r="N54" s="117" t="s">
        <v>153</v>
      </c>
      <c r="O54" s="117" t="s">
        <v>871</v>
      </c>
      <c r="P54" s="118"/>
      <c r="Q54" s="117"/>
      <c r="R54" s="117"/>
      <c r="S54" s="118"/>
      <c r="T54" s="117"/>
      <c r="U54" s="117"/>
      <c r="V54" s="118"/>
      <c r="W54" s="117"/>
      <c r="X54" s="117"/>
      <c r="Y54" s="118"/>
      <c r="Z54" s="117"/>
      <c r="AA54" s="117"/>
      <c r="AB54" s="118"/>
      <c r="AC54" s="117"/>
      <c r="AD54" s="117"/>
      <c r="AE54" s="118"/>
      <c r="AF54" s="117"/>
      <c r="AG54" s="117"/>
      <c r="AH54" s="118"/>
      <c r="AI54" s="117"/>
      <c r="AJ54" s="117"/>
      <c r="AK54" s="118"/>
      <c r="AL54" s="117"/>
      <c r="AM54" s="117"/>
      <c r="AN54" s="118"/>
      <c r="AO54" s="117"/>
      <c r="AP54" s="117"/>
      <c r="AQ54" s="118"/>
      <c r="AR54" s="117"/>
      <c r="AS54" s="117"/>
      <c r="AT54" s="118"/>
      <c r="AU54" s="117"/>
      <c r="AV54" s="117"/>
      <c r="AW54" s="118"/>
      <c r="AX54" s="117"/>
      <c r="AY54" s="117"/>
      <c r="AZ54" s="118"/>
      <c r="BA54" s="117"/>
      <c r="BB54" s="117"/>
      <c r="BC54" s="118"/>
      <c r="BD54" s="117"/>
      <c r="BE54" s="117"/>
      <c r="BF54" s="118"/>
      <c r="BG54" s="117"/>
      <c r="BH54" s="117"/>
      <c r="BI54" s="118"/>
      <c r="BJ54" s="117"/>
      <c r="BK54" s="117"/>
      <c r="BL54" s="118"/>
      <c r="BM54" s="117"/>
      <c r="BN54" s="117"/>
      <c r="BO54" s="117"/>
      <c r="BP54" s="118"/>
      <c r="BQ54" s="117"/>
      <c r="BR54" s="117"/>
      <c r="BS54" s="118"/>
      <c r="BT54" s="117"/>
      <c r="BU54" s="117"/>
      <c r="BV54" s="102"/>
      <c r="BW54" s="102"/>
      <c r="BX54" s="102"/>
    </row>
    <row r="55" spans="1:76" s="101" customFormat="1" ht="45" x14ac:dyDescent="0.25">
      <c r="A55" s="18" t="s">
        <v>619</v>
      </c>
      <c r="B55" s="53" t="s">
        <v>1231</v>
      </c>
      <c r="C55" s="1" t="s">
        <v>621</v>
      </c>
      <c r="D55" s="1" t="s">
        <v>642</v>
      </c>
      <c r="E55" s="1" t="s">
        <v>79</v>
      </c>
      <c r="F55" s="2">
        <v>64300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02"/>
      <c r="BW55" s="102"/>
      <c r="BX55" s="102"/>
    </row>
    <row r="56" spans="1:76" s="101" customFormat="1" ht="30.75" thickBot="1" x14ac:dyDescent="0.3">
      <c r="A56" s="23" t="s">
        <v>626</v>
      </c>
      <c r="B56" s="53" t="s">
        <v>1231</v>
      </c>
      <c r="C56" s="24" t="s">
        <v>627</v>
      </c>
      <c r="D56" s="24" t="s">
        <v>661</v>
      </c>
      <c r="E56" s="24" t="s">
        <v>79</v>
      </c>
      <c r="F56" s="25">
        <v>92592</v>
      </c>
      <c r="G56" s="24"/>
      <c r="H56" s="24" t="s">
        <v>662</v>
      </c>
      <c r="I56" s="24" t="s">
        <v>79</v>
      </c>
      <c r="J56" s="24"/>
      <c r="K56" s="24" t="s">
        <v>663</v>
      </c>
      <c r="L56" s="24" t="s">
        <v>664</v>
      </c>
      <c r="M56" s="24"/>
      <c r="N56" s="24" t="s">
        <v>665</v>
      </c>
      <c r="O56" s="24" t="s">
        <v>666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102"/>
      <c r="BW56" s="102"/>
      <c r="BX56" s="102"/>
    </row>
    <row r="57" spans="1:76" s="101" customFormat="1" ht="45" x14ac:dyDescent="0.25">
      <c r="A57" s="11" t="s">
        <v>212</v>
      </c>
      <c r="B57" s="53" t="s">
        <v>1231</v>
      </c>
      <c r="C57" s="12" t="s">
        <v>214</v>
      </c>
      <c r="D57" s="12" t="s">
        <v>215</v>
      </c>
      <c r="E57" s="12" t="s">
        <v>79</v>
      </c>
      <c r="F57" s="13">
        <v>20000</v>
      </c>
      <c r="G57" s="13"/>
      <c r="H57" s="12" t="s">
        <v>216</v>
      </c>
      <c r="I57" s="12" t="s">
        <v>79</v>
      </c>
      <c r="J57" s="13"/>
      <c r="K57" s="12"/>
      <c r="L57" s="12"/>
      <c r="M57" s="13"/>
      <c r="N57" s="12"/>
      <c r="O57" s="12"/>
      <c r="P57" s="13"/>
      <c r="Q57" s="12"/>
      <c r="R57" s="12"/>
      <c r="S57" s="13"/>
      <c r="T57" s="12"/>
      <c r="U57" s="12"/>
      <c r="V57" s="13"/>
      <c r="W57" s="12"/>
      <c r="X57" s="12"/>
      <c r="Y57" s="13"/>
      <c r="Z57" s="12"/>
      <c r="AA57" s="12"/>
      <c r="AB57" s="13"/>
      <c r="AC57" s="12"/>
      <c r="AD57" s="12"/>
      <c r="AE57" s="13"/>
      <c r="AF57" s="12"/>
      <c r="AG57" s="12"/>
      <c r="AH57" s="13"/>
      <c r="AI57" s="12"/>
      <c r="AJ57" s="12"/>
      <c r="AK57" s="13"/>
      <c r="AL57" s="12"/>
      <c r="AM57" s="12"/>
      <c r="AN57" s="13"/>
      <c r="AO57" s="12"/>
      <c r="AP57" s="12"/>
      <c r="AQ57" s="13"/>
      <c r="AR57" s="12"/>
      <c r="AS57" s="12"/>
      <c r="AT57" s="13"/>
      <c r="AU57" s="12"/>
      <c r="AV57" s="12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102"/>
      <c r="BW57" s="102"/>
      <c r="BX57" s="102"/>
    </row>
    <row r="58" spans="1:76" s="101" customFormat="1" ht="75" x14ac:dyDescent="0.25">
      <c r="A58" s="53"/>
      <c r="B58" s="53" t="s">
        <v>1231</v>
      </c>
      <c r="C58" s="54" t="s">
        <v>260</v>
      </c>
      <c r="D58" s="54" t="s">
        <v>54</v>
      </c>
      <c r="E58" s="54" t="s">
        <v>143</v>
      </c>
      <c r="F58" s="55">
        <v>449903</v>
      </c>
      <c r="G58" s="55"/>
      <c r="H58" s="54" t="s">
        <v>58</v>
      </c>
      <c r="I58" s="54" t="s">
        <v>59</v>
      </c>
      <c r="J58" s="55">
        <v>40196</v>
      </c>
      <c r="K58" s="54" t="s">
        <v>62</v>
      </c>
      <c r="L58" s="54" t="s">
        <v>63</v>
      </c>
      <c r="M58" s="55">
        <v>72569</v>
      </c>
      <c r="N58" s="54" t="s">
        <v>261</v>
      </c>
      <c r="O58" s="54" t="s">
        <v>143</v>
      </c>
      <c r="P58" s="55"/>
      <c r="Q58" s="54" t="s">
        <v>262</v>
      </c>
      <c r="R58" s="54" t="s">
        <v>143</v>
      </c>
      <c r="S58" s="55"/>
      <c r="T58" s="54" t="s">
        <v>263</v>
      </c>
      <c r="U58" s="54" t="s">
        <v>79</v>
      </c>
      <c r="V58" s="55">
        <v>89980</v>
      </c>
      <c r="W58" s="54" t="s">
        <v>74</v>
      </c>
      <c r="X58" s="54" t="s">
        <v>264</v>
      </c>
      <c r="Y58" s="55"/>
      <c r="Z58" s="54" t="s">
        <v>146</v>
      </c>
      <c r="AA58" s="54" t="s">
        <v>55</v>
      </c>
      <c r="AB58" s="55"/>
      <c r="AC58" s="54" t="s">
        <v>265</v>
      </c>
      <c r="AD58" s="54" t="s">
        <v>92</v>
      </c>
      <c r="AE58" s="55"/>
      <c r="AF58" s="54" t="s">
        <v>266</v>
      </c>
      <c r="AG58" s="54" t="s">
        <v>92</v>
      </c>
      <c r="AH58" s="55"/>
      <c r="AI58" s="54" t="s">
        <v>267</v>
      </c>
      <c r="AJ58" s="54" t="s">
        <v>92</v>
      </c>
      <c r="AK58" s="55">
        <v>113073</v>
      </c>
      <c r="AL58" s="54" t="s">
        <v>268</v>
      </c>
      <c r="AM58" s="54" t="s">
        <v>79</v>
      </c>
      <c r="AN58" s="55"/>
      <c r="AO58" s="54" t="s">
        <v>269</v>
      </c>
      <c r="AP58" s="54" t="s">
        <v>270</v>
      </c>
      <c r="AQ58" s="55"/>
      <c r="AR58" s="54"/>
      <c r="AS58" s="54"/>
      <c r="AT58" s="55"/>
      <c r="AU58" s="54"/>
      <c r="AV58" s="54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02"/>
      <c r="BW58" s="102"/>
      <c r="BX58" s="102"/>
    </row>
    <row r="59" spans="1:76" s="101" customFormat="1" ht="15.75" thickBot="1" x14ac:dyDescent="0.3">
      <c r="A59" s="100"/>
      <c r="B59" s="231"/>
      <c r="C59" s="232"/>
      <c r="D59" s="232"/>
      <c r="E59" s="232" t="s">
        <v>1234</v>
      </c>
      <c r="F59" s="233">
        <f>SUM(F47:F58)</f>
        <v>1463381</v>
      </c>
      <c r="G59" s="55"/>
      <c r="H59" s="54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5"/>
      <c r="AR59" s="54"/>
      <c r="AS59" s="54"/>
      <c r="AT59" s="55"/>
      <c r="AU59" s="54"/>
      <c r="AV59" s="54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02"/>
      <c r="BW59" s="102"/>
      <c r="BX59" s="102"/>
    </row>
    <row r="60" spans="1:76" s="101" customFormat="1" ht="31.5" thickTop="1" thickBot="1" x14ac:dyDescent="0.3">
      <c r="B60" s="228"/>
      <c r="C60" s="229"/>
      <c r="D60" s="229"/>
      <c r="E60" s="229" t="s">
        <v>79</v>
      </c>
      <c r="F60" s="230">
        <f>SUM(F47:F57)</f>
        <v>1013478</v>
      </c>
      <c r="G60" s="55"/>
      <c r="H60" s="54"/>
      <c r="I60" s="54"/>
      <c r="J60" s="55"/>
      <c r="K60" s="54"/>
      <c r="L60" s="54"/>
      <c r="M60" s="55"/>
      <c r="N60" s="54"/>
      <c r="O60" s="54"/>
      <c r="P60" s="55"/>
      <c r="Q60" s="54"/>
      <c r="R60" s="54"/>
      <c r="S60" s="55"/>
      <c r="T60" s="54"/>
      <c r="U60" s="54"/>
      <c r="V60" s="55"/>
      <c r="W60" s="54"/>
      <c r="X60" s="54"/>
      <c r="Y60" s="55"/>
      <c r="Z60" s="54"/>
      <c r="AA60" s="54"/>
      <c r="AB60" s="55"/>
      <c r="AC60" s="54"/>
      <c r="AD60" s="54"/>
      <c r="AE60" s="55"/>
      <c r="AF60" s="54"/>
      <c r="AG60" s="54"/>
      <c r="AH60" s="55"/>
      <c r="AI60" s="54"/>
      <c r="AJ60" s="54"/>
      <c r="AK60" s="55"/>
      <c r="AL60" s="54"/>
      <c r="AM60" s="54"/>
      <c r="AN60" s="55"/>
      <c r="AO60" s="54"/>
      <c r="AP60" s="54"/>
      <c r="AQ60" s="55"/>
      <c r="AR60" s="54"/>
      <c r="AS60" s="54"/>
      <c r="AT60" s="55"/>
      <c r="AU60" s="54"/>
      <c r="AV60" s="54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02"/>
      <c r="BW60" s="102"/>
      <c r="BX60" s="102"/>
    </row>
    <row r="61" spans="1:76" s="101" customFormat="1" ht="76.5" thickTop="1" thickBot="1" x14ac:dyDescent="0.3">
      <c r="A61" s="227"/>
      <c r="B61" s="228"/>
      <c r="C61" s="229"/>
      <c r="D61" s="229"/>
      <c r="E61" s="229" t="s">
        <v>143</v>
      </c>
      <c r="F61" s="230">
        <f>F58</f>
        <v>449903</v>
      </c>
      <c r="G61" s="55"/>
      <c r="H61" s="54"/>
      <c r="I61" s="54"/>
      <c r="J61" s="55"/>
      <c r="K61" s="54"/>
      <c r="L61" s="54"/>
      <c r="M61" s="55"/>
      <c r="N61" s="54"/>
      <c r="O61" s="54"/>
      <c r="P61" s="55"/>
      <c r="Q61" s="54"/>
      <c r="R61" s="54"/>
      <c r="S61" s="55"/>
      <c r="T61" s="54"/>
      <c r="U61" s="54"/>
      <c r="V61" s="55"/>
      <c r="W61" s="54"/>
      <c r="X61" s="54"/>
      <c r="Y61" s="55"/>
      <c r="Z61" s="54"/>
      <c r="AA61" s="54"/>
      <c r="AB61" s="55"/>
      <c r="AC61" s="54"/>
      <c r="AD61" s="54"/>
      <c r="AE61" s="55"/>
      <c r="AF61" s="54"/>
      <c r="AG61" s="54"/>
      <c r="AH61" s="55"/>
      <c r="AI61" s="54"/>
      <c r="AJ61" s="54"/>
      <c r="AK61" s="55"/>
      <c r="AL61" s="54"/>
      <c r="AM61" s="54"/>
      <c r="AN61" s="55"/>
      <c r="AO61" s="54"/>
      <c r="AP61" s="54"/>
      <c r="AQ61" s="55"/>
      <c r="AR61" s="54"/>
      <c r="AS61" s="54"/>
      <c r="AT61" s="55"/>
      <c r="AU61" s="54"/>
      <c r="AV61" s="54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02"/>
      <c r="BW61" s="102"/>
      <c r="BX61" s="102"/>
    </row>
    <row r="62" spans="1:76" s="101" customFormat="1" ht="45.75" thickTop="1" x14ac:dyDescent="0.25">
      <c r="A62" s="53" t="s">
        <v>381</v>
      </c>
      <c r="B62" s="53" t="s">
        <v>1225</v>
      </c>
      <c r="C62" s="54" t="s">
        <v>382</v>
      </c>
      <c r="D62" s="54" t="s">
        <v>1101</v>
      </c>
      <c r="E62" s="54" t="s">
        <v>1102</v>
      </c>
      <c r="F62" s="55">
        <v>2849</v>
      </c>
      <c r="G62" s="55"/>
      <c r="H62" s="54" t="s">
        <v>145</v>
      </c>
      <c r="I62" s="54" t="s">
        <v>154</v>
      </c>
      <c r="J62" s="55"/>
      <c r="K62" s="54"/>
      <c r="L62" s="54"/>
      <c r="M62" s="55"/>
      <c r="N62" s="54"/>
      <c r="O62" s="54"/>
      <c r="P62" s="55"/>
      <c r="Q62" s="54"/>
      <c r="R62" s="54"/>
      <c r="S62" s="55"/>
      <c r="T62" s="54"/>
      <c r="U62" s="54"/>
      <c r="V62" s="55"/>
      <c r="W62" s="54"/>
      <c r="X62" s="54"/>
      <c r="Y62" s="55"/>
      <c r="Z62" s="54"/>
      <c r="AA62" s="54"/>
      <c r="AB62" s="55"/>
      <c r="AC62" s="54"/>
      <c r="AD62" s="54"/>
      <c r="AE62" s="55"/>
      <c r="AF62" s="54"/>
      <c r="AG62" s="54"/>
      <c r="AH62" s="55"/>
      <c r="AI62" s="54"/>
      <c r="AJ62" s="54"/>
      <c r="AK62" s="55"/>
      <c r="AL62" s="54"/>
      <c r="AM62" s="54"/>
      <c r="AN62" s="55"/>
      <c r="AO62" s="54"/>
      <c r="AP62" s="54"/>
      <c r="AQ62" s="55"/>
      <c r="AR62" s="54"/>
      <c r="AS62" s="54"/>
      <c r="AT62" s="55"/>
      <c r="AU62" s="54"/>
      <c r="AV62" s="54"/>
      <c r="AW62" s="55"/>
      <c r="AX62" s="54"/>
      <c r="AY62" s="54"/>
      <c r="AZ62" s="55"/>
      <c r="BA62" s="54"/>
      <c r="BB62" s="54"/>
      <c r="BC62" s="55"/>
      <c r="BD62" s="54"/>
      <c r="BE62" s="54"/>
      <c r="BF62" s="55"/>
      <c r="BG62" s="54"/>
      <c r="BH62" s="54"/>
      <c r="BI62" s="55"/>
      <c r="BJ62" s="54"/>
      <c r="BK62" s="54"/>
      <c r="BL62" s="55"/>
      <c r="BM62" s="54"/>
      <c r="BN62" s="54"/>
      <c r="BO62" s="54"/>
      <c r="BP62" s="55"/>
      <c r="BQ62" s="54"/>
      <c r="BR62" s="54"/>
      <c r="BS62" s="55"/>
      <c r="BT62" s="54"/>
      <c r="BU62" s="54"/>
      <c r="BV62" s="102"/>
      <c r="BW62" s="102"/>
      <c r="BX62" s="102"/>
    </row>
    <row r="63" spans="1:76" s="101" customFormat="1" ht="30" x14ac:dyDescent="0.25">
      <c r="A63" s="18" t="s">
        <v>900</v>
      </c>
      <c r="B63" s="1" t="s">
        <v>1225</v>
      </c>
      <c r="C63" s="1" t="s">
        <v>901</v>
      </c>
      <c r="D63" s="1" t="s">
        <v>636</v>
      </c>
      <c r="E63" s="1" t="s">
        <v>902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02"/>
      <c r="BW63" s="102"/>
      <c r="BX63" s="102"/>
    </row>
    <row r="64" spans="1:76" s="101" customFormat="1" ht="60" x14ac:dyDescent="0.25">
      <c r="A64" s="18"/>
      <c r="B64" s="18" t="s">
        <v>1225</v>
      </c>
      <c r="C64" s="1" t="s">
        <v>128</v>
      </c>
      <c r="D64" s="1" t="s">
        <v>129</v>
      </c>
      <c r="E64" s="1" t="s">
        <v>130</v>
      </c>
      <c r="F64" s="2">
        <v>199994</v>
      </c>
      <c r="G64" s="2"/>
      <c r="H64" s="1" t="s">
        <v>131</v>
      </c>
      <c r="I64" s="1" t="s">
        <v>132</v>
      </c>
      <c r="J64" s="2">
        <v>21000</v>
      </c>
      <c r="K64" s="1" t="s">
        <v>133</v>
      </c>
      <c r="L64" s="1" t="s">
        <v>134</v>
      </c>
      <c r="M64" s="2">
        <v>28500</v>
      </c>
      <c r="N64" s="1" t="s">
        <v>135</v>
      </c>
      <c r="O64" s="1" t="s">
        <v>136</v>
      </c>
      <c r="P64" s="2">
        <v>15491</v>
      </c>
      <c r="Q64" s="1" t="s">
        <v>137</v>
      </c>
      <c r="R64" s="1" t="s">
        <v>138</v>
      </c>
      <c r="S64" s="2">
        <v>29000</v>
      </c>
      <c r="T64" s="1" t="s">
        <v>35</v>
      </c>
      <c r="U64" s="1" t="s">
        <v>117</v>
      </c>
      <c r="V64" s="2">
        <v>16891</v>
      </c>
      <c r="W64" s="1"/>
      <c r="X64" s="1"/>
      <c r="Y64" s="2"/>
      <c r="Z64" s="1"/>
      <c r="AA64" s="1"/>
      <c r="AB64" s="2"/>
      <c r="AC64" s="1"/>
      <c r="AD64" s="1"/>
      <c r="AE64" s="2"/>
      <c r="AF64" s="1"/>
      <c r="AG64" s="1"/>
      <c r="AH64" s="2"/>
      <c r="AI64" s="1"/>
      <c r="AJ64" s="1"/>
      <c r="AK64" s="2"/>
      <c r="AL64" s="1"/>
      <c r="AM64" s="1"/>
      <c r="AN64" s="2"/>
      <c r="AO64" s="1"/>
      <c r="AP64" s="1"/>
      <c r="AQ64" s="2"/>
      <c r="AR64" s="1"/>
      <c r="AS64" s="1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02"/>
      <c r="BW64" s="102"/>
      <c r="BX64" s="102"/>
    </row>
    <row r="65" spans="1:76" s="101" customFormat="1" ht="60" x14ac:dyDescent="0.25">
      <c r="A65" s="18"/>
      <c r="B65" s="18" t="s">
        <v>1225</v>
      </c>
      <c r="C65" s="1" t="s">
        <v>171</v>
      </c>
      <c r="D65" s="1" t="s">
        <v>129</v>
      </c>
      <c r="E65" s="1" t="s">
        <v>130</v>
      </c>
      <c r="F65" s="2">
        <v>85000</v>
      </c>
      <c r="G65" s="2"/>
      <c r="H65" s="1" t="s">
        <v>131</v>
      </c>
      <c r="I65" s="1" t="s">
        <v>132</v>
      </c>
      <c r="J65" s="2">
        <v>8000</v>
      </c>
      <c r="K65" s="1" t="s">
        <v>133</v>
      </c>
      <c r="L65" s="1" t="s">
        <v>134</v>
      </c>
      <c r="M65" s="2">
        <v>15000</v>
      </c>
      <c r="N65" s="1" t="s">
        <v>172</v>
      </c>
      <c r="O65" s="1" t="s">
        <v>173</v>
      </c>
      <c r="P65" s="2">
        <v>20000</v>
      </c>
      <c r="Q65" s="1" t="s">
        <v>137</v>
      </c>
      <c r="R65" s="1" t="s">
        <v>138</v>
      </c>
      <c r="S65" s="2">
        <v>24000</v>
      </c>
      <c r="T65" s="1" t="s">
        <v>35</v>
      </c>
      <c r="U65" s="1" t="s">
        <v>174</v>
      </c>
      <c r="V65" s="2">
        <v>8000</v>
      </c>
      <c r="W65" s="1"/>
      <c r="X65" s="1"/>
      <c r="Y65" s="2"/>
      <c r="Z65" s="1"/>
      <c r="AA65" s="1"/>
      <c r="AB65" s="2"/>
      <c r="AC65" s="1"/>
      <c r="AD65" s="1"/>
      <c r="AE65" s="2"/>
      <c r="AF65" s="1"/>
      <c r="AG65" s="1"/>
      <c r="AH65" s="2"/>
      <c r="AI65" s="1"/>
      <c r="AJ65" s="1"/>
      <c r="AK65" s="2"/>
      <c r="AL65" s="1"/>
      <c r="AM65" s="1"/>
      <c r="AN65" s="2"/>
      <c r="AO65" s="1"/>
      <c r="AP65" s="1"/>
      <c r="AQ65" s="2"/>
      <c r="AR65" s="1"/>
      <c r="AS65" s="1"/>
      <c r="AT65" s="2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02"/>
      <c r="BW65" s="102"/>
      <c r="BX65" s="102"/>
    </row>
    <row r="66" spans="1:76" s="101" customFormat="1" ht="60" x14ac:dyDescent="0.25">
      <c r="A66" s="18" t="s">
        <v>213</v>
      </c>
      <c r="B66" s="18" t="s">
        <v>1225</v>
      </c>
      <c r="C66" s="1" t="s">
        <v>217</v>
      </c>
      <c r="D66" s="1" t="s">
        <v>218</v>
      </c>
      <c r="E66" s="1" t="s">
        <v>130</v>
      </c>
      <c r="F66" s="2">
        <v>5000</v>
      </c>
      <c r="G66" s="2"/>
      <c r="H66" s="1"/>
      <c r="I66" s="1"/>
      <c r="J66" s="2"/>
      <c r="K66" s="1"/>
      <c r="L66" s="1"/>
      <c r="M66" s="2"/>
      <c r="N66" s="1"/>
      <c r="O66" s="1"/>
      <c r="P66" s="2"/>
      <c r="Q66" s="1"/>
      <c r="R66" s="1"/>
      <c r="S66" s="2"/>
      <c r="T66" s="1"/>
      <c r="U66" s="1"/>
      <c r="V66" s="2"/>
      <c r="W66" s="1"/>
      <c r="X66" s="1"/>
      <c r="Y66" s="2"/>
      <c r="Z66" s="1"/>
      <c r="AA66" s="1"/>
      <c r="AB66" s="2"/>
      <c r="AC66" s="1"/>
      <c r="AD66" s="1"/>
      <c r="AE66" s="2"/>
      <c r="AF66" s="1"/>
      <c r="AG66" s="1"/>
      <c r="AH66" s="2"/>
      <c r="AI66" s="1"/>
      <c r="AJ66" s="1"/>
      <c r="AK66" s="2"/>
      <c r="AL66" s="1"/>
      <c r="AM66" s="1"/>
      <c r="AN66" s="2"/>
      <c r="AO66" s="1"/>
      <c r="AP66" s="1"/>
      <c r="AQ66" s="2"/>
      <c r="AR66" s="1"/>
      <c r="AS66" s="1"/>
      <c r="AT66" s="2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02"/>
      <c r="BW66" s="102"/>
      <c r="BX66" s="102"/>
    </row>
    <row r="67" spans="1:76" s="101" customFormat="1" ht="45" x14ac:dyDescent="0.25">
      <c r="A67" s="53"/>
      <c r="B67" s="18" t="s">
        <v>1225</v>
      </c>
      <c r="C67" s="54" t="s">
        <v>294</v>
      </c>
      <c r="D67" s="54" t="s">
        <v>295</v>
      </c>
      <c r="E67" s="54" t="s">
        <v>296</v>
      </c>
      <c r="F67" s="55">
        <v>108000</v>
      </c>
      <c r="G67" s="55"/>
      <c r="H67" s="54" t="s">
        <v>297</v>
      </c>
      <c r="I67" s="54" t="s">
        <v>298</v>
      </c>
      <c r="J67" s="55"/>
      <c r="K67" s="54" t="s">
        <v>258</v>
      </c>
      <c r="L67" s="54" t="s">
        <v>21</v>
      </c>
      <c r="M67" s="55"/>
      <c r="N67" s="54" t="s">
        <v>299</v>
      </c>
      <c r="O67" s="54" t="s">
        <v>300</v>
      </c>
      <c r="P67" s="55"/>
      <c r="Q67" s="54"/>
      <c r="R67" s="54"/>
      <c r="S67" s="55"/>
      <c r="T67" s="54"/>
      <c r="U67" s="54"/>
      <c r="V67" s="55"/>
      <c r="W67" s="54"/>
      <c r="X67" s="54"/>
      <c r="Y67" s="55"/>
      <c r="Z67" s="54"/>
      <c r="AA67" s="54"/>
      <c r="AB67" s="55"/>
      <c r="AC67" s="54"/>
      <c r="AD67" s="54"/>
      <c r="AE67" s="55"/>
      <c r="AF67" s="54"/>
      <c r="AG67" s="54"/>
      <c r="AH67" s="55"/>
      <c r="AI67" s="54"/>
      <c r="AJ67" s="54"/>
      <c r="AK67" s="55"/>
      <c r="AL67" s="54"/>
      <c r="AM67" s="54"/>
      <c r="AN67" s="55"/>
      <c r="AO67" s="54"/>
      <c r="AP67" s="54"/>
      <c r="AQ67" s="55"/>
      <c r="AR67" s="54"/>
      <c r="AS67" s="54"/>
      <c r="AT67" s="55"/>
      <c r="AU67" s="54"/>
      <c r="AV67" s="54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02"/>
      <c r="BW67" s="102"/>
      <c r="BX67" s="102"/>
    </row>
    <row r="68" spans="1:76" s="101" customFormat="1" ht="45.75" thickBot="1" x14ac:dyDescent="0.3">
      <c r="A68" s="182" t="s">
        <v>891</v>
      </c>
      <c r="B68" s="1" t="s">
        <v>1225</v>
      </c>
      <c r="C68" s="24" t="s">
        <v>892</v>
      </c>
      <c r="D68" s="24" t="s">
        <v>893</v>
      </c>
      <c r="E68" s="24" t="s">
        <v>154</v>
      </c>
      <c r="F68" s="25">
        <v>124612</v>
      </c>
      <c r="G68" s="24"/>
      <c r="H68" s="24" t="s">
        <v>153</v>
      </c>
      <c r="I68" s="24" t="s">
        <v>154</v>
      </c>
      <c r="J68" s="24"/>
      <c r="K68" s="24" t="s">
        <v>303</v>
      </c>
      <c r="L68" s="24" t="s">
        <v>154</v>
      </c>
      <c r="M68" s="24"/>
      <c r="N68" s="24" t="s">
        <v>894</v>
      </c>
      <c r="O68" s="24" t="s">
        <v>895</v>
      </c>
      <c r="P68" s="24"/>
      <c r="Q68" s="24" t="s">
        <v>896</v>
      </c>
      <c r="R68" s="24" t="s">
        <v>84</v>
      </c>
      <c r="S68" s="24"/>
      <c r="T68" s="24" t="s">
        <v>653</v>
      </c>
      <c r="U68" s="24" t="s">
        <v>897</v>
      </c>
      <c r="V68" s="24"/>
      <c r="W68" s="24" t="s">
        <v>652</v>
      </c>
      <c r="X68" s="24" t="s">
        <v>103</v>
      </c>
      <c r="Y68" s="24"/>
      <c r="Z68" s="24" t="s">
        <v>718</v>
      </c>
      <c r="AA68" s="24" t="s">
        <v>21</v>
      </c>
      <c r="AB68" s="24"/>
      <c r="AC68" s="24" t="s">
        <v>898</v>
      </c>
      <c r="AD68" s="24" t="s">
        <v>196</v>
      </c>
      <c r="AE68" s="24"/>
      <c r="AF68" s="24" t="s">
        <v>56</v>
      </c>
      <c r="AG68" s="24" t="s">
        <v>90</v>
      </c>
      <c r="AH68" s="24"/>
      <c r="AI68" s="24" t="s">
        <v>147</v>
      </c>
      <c r="AJ68" s="24" t="s">
        <v>899</v>
      </c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102"/>
      <c r="BW68" s="102"/>
      <c r="BX68" s="102"/>
    </row>
    <row r="69" spans="1:76" s="101" customFormat="1" ht="60" x14ac:dyDescent="0.25">
      <c r="A69" s="62" t="s">
        <v>468</v>
      </c>
      <c r="B69" s="53" t="s">
        <v>1225</v>
      </c>
      <c r="C69" s="63" t="s">
        <v>469</v>
      </c>
      <c r="D69" s="63" t="s">
        <v>833</v>
      </c>
      <c r="E69" s="63" t="s">
        <v>21</v>
      </c>
      <c r="F69" s="64">
        <v>57366</v>
      </c>
      <c r="G69" s="64"/>
      <c r="H69" s="63" t="s">
        <v>834</v>
      </c>
      <c r="I69" s="63" t="s">
        <v>21</v>
      </c>
      <c r="J69" s="64"/>
      <c r="K69" s="63" t="s">
        <v>835</v>
      </c>
      <c r="L69" s="63" t="s">
        <v>130</v>
      </c>
      <c r="M69" s="64"/>
      <c r="N69" s="63" t="s">
        <v>836</v>
      </c>
      <c r="O69" s="63" t="s">
        <v>724</v>
      </c>
      <c r="P69" s="64"/>
      <c r="Q69" s="63" t="s">
        <v>837</v>
      </c>
      <c r="R69" s="63" t="s">
        <v>777</v>
      </c>
      <c r="S69" s="64"/>
      <c r="T69" s="63" t="s">
        <v>145</v>
      </c>
      <c r="U69" s="63" t="s">
        <v>761</v>
      </c>
      <c r="V69" s="64"/>
      <c r="W69" s="63" t="s">
        <v>838</v>
      </c>
      <c r="X69" s="63" t="s">
        <v>839</v>
      </c>
      <c r="Y69" s="64"/>
      <c r="Z69" s="63" t="s">
        <v>840</v>
      </c>
      <c r="AA69" s="63" t="s">
        <v>841</v>
      </c>
      <c r="AB69" s="64"/>
      <c r="AC69" s="63" t="s">
        <v>842</v>
      </c>
      <c r="AD69" s="63" t="s">
        <v>843</v>
      </c>
      <c r="AE69" s="64"/>
      <c r="AF69" s="63"/>
      <c r="AG69" s="63"/>
      <c r="AH69" s="64"/>
      <c r="AI69" s="63"/>
      <c r="AJ69" s="63"/>
      <c r="AK69" s="64"/>
      <c r="AL69" s="63"/>
      <c r="AM69" s="63"/>
      <c r="AN69" s="64"/>
      <c r="AO69" s="63"/>
      <c r="AP69" s="63"/>
      <c r="AQ69" s="64"/>
      <c r="AR69" s="63"/>
      <c r="AS69" s="63"/>
      <c r="AT69" s="64"/>
      <c r="AU69" s="63"/>
      <c r="AV69" s="63"/>
      <c r="AW69" s="64"/>
      <c r="AX69" s="63"/>
      <c r="AY69" s="63"/>
      <c r="AZ69" s="64"/>
      <c r="BA69" s="63"/>
      <c r="BB69" s="63"/>
      <c r="BC69" s="64"/>
      <c r="BD69" s="63"/>
      <c r="BE69" s="63"/>
      <c r="BF69" s="64"/>
      <c r="BG69" s="63"/>
      <c r="BH69" s="63"/>
      <c r="BI69" s="64"/>
      <c r="BJ69" s="63"/>
      <c r="BK69" s="63"/>
      <c r="BL69" s="64"/>
      <c r="BM69" s="63"/>
      <c r="BN69" s="63"/>
      <c r="BO69" s="63"/>
      <c r="BP69" s="64"/>
      <c r="BQ69" s="63"/>
      <c r="BR69" s="63"/>
      <c r="BS69" s="64"/>
      <c r="BT69" s="63"/>
      <c r="BU69" s="63"/>
      <c r="BV69" s="102"/>
      <c r="BW69" s="102"/>
      <c r="BX69" s="102"/>
    </row>
    <row r="70" spans="1:76" s="101" customFormat="1" ht="60" x14ac:dyDescent="0.25">
      <c r="A70" s="18" t="s">
        <v>592</v>
      </c>
      <c r="B70" s="53" t="s">
        <v>1225</v>
      </c>
      <c r="C70" s="1" t="s">
        <v>594</v>
      </c>
      <c r="D70" s="1" t="s">
        <v>989</v>
      </c>
      <c r="E70" s="1" t="s">
        <v>21</v>
      </c>
      <c r="F70" s="2">
        <v>134650</v>
      </c>
      <c r="G70" s="1"/>
      <c r="H70" s="1" t="s">
        <v>990</v>
      </c>
      <c r="I70" s="1" t="s">
        <v>21</v>
      </c>
      <c r="J70" s="1"/>
      <c r="K70" s="1" t="s">
        <v>991</v>
      </c>
      <c r="L70" s="1" t="s">
        <v>21</v>
      </c>
      <c r="M70" s="1"/>
      <c r="N70" s="1" t="s">
        <v>22</v>
      </c>
      <c r="O70" s="1" t="s">
        <v>84</v>
      </c>
      <c r="P70" s="1"/>
      <c r="Q70" s="1" t="s">
        <v>992</v>
      </c>
      <c r="R70" s="1" t="s">
        <v>84</v>
      </c>
      <c r="S70" s="1"/>
      <c r="T70" s="1" t="s">
        <v>993</v>
      </c>
      <c r="U70" s="1" t="s">
        <v>21</v>
      </c>
      <c r="V70" s="1"/>
      <c r="W70" s="1" t="s">
        <v>994</v>
      </c>
      <c r="X70" s="1" t="s">
        <v>995</v>
      </c>
      <c r="Y70" s="1"/>
      <c r="Z70" s="1" t="s">
        <v>996</v>
      </c>
      <c r="AA70" s="1" t="s">
        <v>21</v>
      </c>
      <c r="AB70" s="1"/>
      <c r="AC70" s="1" t="s">
        <v>997</v>
      </c>
      <c r="AD70" s="1" t="s">
        <v>998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02"/>
      <c r="BW70" s="102"/>
      <c r="BX70" s="102"/>
    </row>
    <row r="71" spans="1:76" s="101" customFormat="1" ht="30" x14ac:dyDescent="0.25">
      <c r="A71" s="18" t="s">
        <v>716</v>
      </c>
      <c r="B71" s="53" t="s">
        <v>1225</v>
      </c>
      <c r="C71" s="1" t="s">
        <v>717</v>
      </c>
      <c r="D71" s="1" t="s">
        <v>718</v>
      </c>
      <c r="E71" s="1" t="s">
        <v>21</v>
      </c>
      <c r="F71" s="2">
        <v>61417</v>
      </c>
      <c r="G71" s="1"/>
      <c r="H71" s="1" t="s">
        <v>719</v>
      </c>
      <c r="I71" s="1" t="s">
        <v>79</v>
      </c>
      <c r="J71" s="1"/>
      <c r="K71" s="1" t="s">
        <v>720</v>
      </c>
      <c r="L71" s="1" t="s">
        <v>21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02"/>
      <c r="BW71" s="102"/>
      <c r="BX71" s="102"/>
    </row>
    <row r="72" spans="1:76" s="101" customFormat="1" ht="45" x14ac:dyDescent="0.25">
      <c r="A72" s="129" t="s">
        <v>277</v>
      </c>
      <c r="B72" s="53" t="s">
        <v>1225</v>
      </c>
      <c r="C72" s="54" t="s">
        <v>271</v>
      </c>
      <c r="D72" s="54" t="s">
        <v>198</v>
      </c>
      <c r="E72" s="54" t="s">
        <v>21</v>
      </c>
      <c r="F72" s="55">
        <v>248436</v>
      </c>
      <c r="G72" s="55">
        <v>80557</v>
      </c>
      <c r="H72" s="54" t="s">
        <v>153</v>
      </c>
      <c r="I72" s="54" t="s">
        <v>154</v>
      </c>
      <c r="J72" s="55"/>
      <c r="K72" s="54" t="s">
        <v>272</v>
      </c>
      <c r="L72" s="54" t="s">
        <v>154</v>
      </c>
      <c r="M72" s="55">
        <v>137319</v>
      </c>
      <c r="N72" s="54" t="s">
        <v>273</v>
      </c>
      <c r="O72" s="54" t="s">
        <v>274</v>
      </c>
      <c r="P72" s="55"/>
      <c r="Q72" s="54" t="s">
        <v>275</v>
      </c>
      <c r="R72" s="54" t="s">
        <v>26</v>
      </c>
      <c r="S72" s="55">
        <v>30655</v>
      </c>
      <c r="T72" s="54" t="s">
        <v>276</v>
      </c>
      <c r="U72" s="54" t="s">
        <v>154</v>
      </c>
      <c r="V72" s="55"/>
      <c r="W72" s="54" t="s">
        <v>30</v>
      </c>
      <c r="X72" s="54" t="s">
        <v>31</v>
      </c>
      <c r="Y72" s="55"/>
      <c r="Z72" s="54"/>
      <c r="AA72" s="54"/>
      <c r="AB72" s="55"/>
      <c r="AC72" s="54"/>
      <c r="AD72" s="54"/>
      <c r="AE72" s="55"/>
      <c r="AF72" s="54"/>
      <c r="AG72" s="54"/>
      <c r="AH72" s="55"/>
      <c r="AI72" s="54"/>
      <c r="AJ72" s="54"/>
      <c r="AK72" s="55"/>
      <c r="AL72" s="54"/>
      <c r="AM72" s="54"/>
      <c r="AN72" s="55"/>
      <c r="AO72" s="54"/>
      <c r="AP72" s="54"/>
      <c r="AQ72" s="55"/>
      <c r="AR72" s="54"/>
      <c r="AS72" s="54"/>
      <c r="AT72" s="55"/>
      <c r="AU72" s="54"/>
      <c r="AV72" s="54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02"/>
      <c r="BW72" s="102"/>
      <c r="BX72" s="102"/>
    </row>
    <row r="73" spans="1:76" s="101" customFormat="1" ht="30" x14ac:dyDescent="0.25">
      <c r="A73" s="18" t="s">
        <v>19</v>
      </c>
      <c r="B73" s="53" t="s">
        <v>1225</v>
      </c>
      <c r="C73" s="1" t="s">
        <v>17</v>
      </c>
      <c r="D73" s="1" t="s">
        <v>20</v>
      </c>
      <c r="E73" s="1" t="s">
        <v>21</v>
      </c>
      <c r="F73" s="2">
        <v>150000</v>
      </c>
      <c r="G73" s="2"/>
      <c r="H73" s="1" t="s">
        <v>22</v>
      </c>
      <c r="I73" s="1" t="s">
        <v>21</v>
      </c>
      <c r="J73" s="2"/>
      <c r="K73" s="1" t="s">
        <v>23</v>
      </c>
      <c r="L73" s="1" t="s">
        <v>24</v>
      </c>
      <c r="M73" s="2"/>
      <c r="N73" s="1" t="s">
        <v>25</v>
      </c>
      <c r="O73" s="1" t="s">
        <v>26</v>
      </c>
      <c r="P73" s="2"/>
      <c r="Q73" s="1" t="s">
        <v>27</v>
      </c>
      <c r="R73" s="1" t="s">
        <v>26</v>
      </c>
      <c r="S73" s="2"/>
      <c r="T73" s="1" t="s">
        <v>28</v>
      </c>
      <c r="U73" s="1" t="s">
        <v>26</v>
      </c>
      <c r="V73" s="2"/>
      <c r="W73" s="1"/>
      <c r="X73" s="1"/>
      <c r="Y73" s="2"/>
      <c r="Z73" s="1"/>
      <c r="AA73" s="1"/>
      <c r="AB73" s="2"/>
      <c r="AC73" s="1"/>
      <c r="AD73" s="1"/>
      <c r="AE73" s="2"/>
      <c r="AF73" s="1"/>
      <c r="AG73" s="1"/>
      <c r="AH73" s="2"/>
      <c r="AI73" s="1"/>
      <c r="AJ73" s="1"/>
      <c r="AK73" s="2"/>
      <c r="AL73" s="1"/>
      <c r="AM73" s="1"/>
      <c r="AN73" s="2"/>
      <c r="AO73" s="1"/>
      <c r="AP73" s="1"/>
      <c r="AQ73" s="2"/>
      <c r="AR73" s="1"/>
      <c r="AS73" s="1"/>
      <c r="AT73" s="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02"/>
      <c r="BW73" s="102"/>
      <c r="BX73" s="102"/>
    </row>
    <row r="74" spans="1:76" s="101" customFormat="1" ht="60" x14ac:dyDescent="0.25">
      <c r="A74" s="18"/>
      <c r="B74" s="53" t="s">
        <v>1225</v>
      </c>
      <c r="C74" s="1" t="s">
        <v>96</v>
      </c>
      <c r="D74" s="1" t="s">
        <v>97</v>
      </c>
      <c r="E74" s="1" t="s">
        <v>21</v>
      </c>
      <c r="F74" s="2">
        <v>232416</v>
      </c>
      <c r="G74" s="2"/>
      <c r="H74" s="1" t="s">
        <v>33</v>
      </c>
      <c r="I74" s="1" t="s">
        <v>26</v>
      </c>
      <c r="J74" s="2"/>
      <c r="K74" s="1" t="s">
        <v>153</v>
      </c>
      <c r="L74" s="1" t="s">
        <v>154</v>
      </c>
      <c r="M74" s="2">
        <v>84570</v>
      </c>
      <c r="N74" s="1" t="s">
        <v>255</v>
      </c>
      <c r="O74" s="1" t="s">
        <v>256</v>
      </c>
      <c r="P74" s="2">
        <v>15501.85</v>
      </c>
      <c r="Q74" s="1"/>
      <c r="R74" s="1"/>
      <c r="S74" s="2"/>
      <c r="T74" s="1"/>
      <c r="U74" s="1"/>
      <c r="V74" s="2"/>
      <c r="W74" s="1"/>
      <c r="X74" s="1"/>
      <c r="Y74" s="2"/>
      <c r="Z74" s="1"/>
      <c r="AA74" s="1"/>
      <c r="AB74" s="2"/>
      <c r="AC74" s="1"/>
      <c r="AD74" s="1"/>
      <c r="AE74" s="2"/>
      <c r="AF74" s="1"/>
      <c r="AG74" s="1"/>
      <c r="AH74" s="2"/>
      <c r="AI74" s="1"/>
      <c r="AJ74" s="1"/>
      <c r="AK74" s="2"/>
      <c r="AL74" s="1"/>
      <c r="AM74" s="1"/>
      <c r="AN74" s="2"/>
      <c r="AO74" s="1"/>
      <c r="AP74" s="1"/>
      <c r="AQ74" s="2"/>
      <c r="AR74" s="1"/>
      <c r="AS74" s="1"/>
      <c r="AT74" s="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02"/>
      <c r="BW74" s="102"/>
      <c r="BX74" s="102"/>
    </row>
    <row r="75" spans="1:76" s="101" customFormat="1" ht="30" x14ac:dyDescent="0.25">
      <c r="A75" s="165" t="s">
        <v>100</v>
      </c>
      <c r="B75" s="53" t="s">
        <v>1225</v>
      </c>
      <c r="C75" s="163" t="s">
        <v>98</v>
      </c>
      <c r="D75" s="163" t="s">
        <v>99</v>
      </c>
      <c r="E75" s="163" t="s">
        <v>21</v>
      </c>
      <c r="F75" s="164">
        <v>156933.69</v>
      </c>
      <c r="G75" s="164"/>
      <c r="H75" s="163" t="s">
        <v>101</v>
      </c>
      <c r="I75" s="163" t="s">
        <v>21</v>
      </c>
      <c r="J75" s="164"/>
      <c r="K75" s="163" t="s">
        <v>102</v>
      </c>
      <c r="L75" s="163" t="s">
        <v>103</v>
      </c>
      <c r="M75" s="164"/>
      <c r="N75" s="163" t="s">
        <v>104</v>
      </c>
      <c r="O75" s="163" t="s">
        <v>21</v>
      </c>
      <c r="P75" s="164"/>
      <c r="Q75" s="163"/>
      <c r="R75" s="163"/>
      <c r="S75" s="164"/>
      <c r="T75" s="163"/>
      <c r="U75" s="163"/>
      <c r="V75" s="164"/>
      <c r="W75" s="163"/>
      <c r="X75" s="163"/>
      <c r="Y75" s="164"/>
      <c r="Z75" s="163"/>
      <c r="AA75" s="163"/>
      <c r="AB75" s="164"/>
      <c r="AC75" s="163"/>
      <c r="AD75" s="163"/>
      <c r="AE75" s="164"/>
      <c r="AF75" s="163"/>
      <c r="AG75" s="163"/>
      <c r="AH75" s="164"/>
      <c r="AI75" s="163"/>
      <c r="AJ75" s="163"/>
      <c r="AK75" s="164"/>
      <c r="AL75" s="163"/>
      <c r="AM75" s="163"/>
      <c r="AN75" s="164"/>
      <c r="AO75" s="163"/>
      <c r="AP75" s="163"/>
      <c r="AQ75" s="164"/>
      <c r="AR75" s="163"/>
      <c r="AS75" s="163"/>
      <c r="AT75" s="164"/>
      <c r="AU75" s="163"/>
      <c r="AV75" s="163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02"/>
      <c r="BW75" s="102"/>
      <c r="BX75" s="102"/>
    </row>
    <row r="76" spans="1:76" s="101" customFormat="1" ht="45" x14ac:dyDescent="0.25">
      <c r="A76" s="18"/>
      <c r="B76" s="53" t="s">
        <v>1225</v>
      </c>
      <c r="C76" s="1" t="s">
        <v>115</v>
      </c>
      <c r="D76" s="1" t="s">
        <v>20</v>
      </c>
      <c r="E76" s="1" t="s">
        <v>21</v>
      </c>
      <c r="F76" s="2">
        <v>200000</v>
      </c>
      <c r="G76" s="2"/>
      <c r="H76" s="1" t="s">
        <v>22</v>
      </c>
      <c r="I76" s="1" t="s">
        <v>21</v>
      </c>
      <c r="J76" s="2"/>
      <c r="K76" s="1" t="s">
        <v>23</v>
      </c>
      <c r="L76" s="1" t="s">
        <v>21</v>
      </c>
      <c r="M76" s="2"/>
      <c r="N76" s="1" t="s">
        <v>116</v>
      </c>
      <c r="O76" s="1" t="s">
        <v>117</v>
      </c>
      <c r="P76" s="2">
        <v>16729</v>
      </c>
      <c r="Q76" s="1"/>
      <c r="R76" s="1"/>
      <c r="S76" s="2"/>
      <c r="T76" s="1"/>
      <c r="U76" s="1"/>
      <c r="V76" s="2"/>
      <c r="W76" s="1"/>
      <c r="X76" s="1"/>
      <c r="Y76" s="2"/>
      <c r="Z76" s="1"/>
      <c r="AA76" s="1"/>
      <c r="AB76" s="2"/>
      <c r="AC76" s="1"/>
      <c r="AD76" s="1"/>
      <c r="AE76" s="2"/>
      <c r="AF76" s="1"/>
      <c r="AG76" s="1"/>
      <c r="AH76" s="2"/>
      <c r="AI76" s="1"/>
      <c r="AJ76" s="1"/>
      <c r="AK76" s="2"/>
      <c r="AL76" s="1"/>
      <c r="AM76" s="1"/>
      <c r="AN76" s="2"/>
      <c r="AO76" s="1"/>
      <c r="AP76" s="1"/>
      <c r="AQ76" s="2"/>
      <c r="AR76" s="1"/>
      <c r="AS76" s="1"/>
      <c r="AT76" s="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02"/>
      <c r="BW76" s="102"/>
      <c r="BX76" s="102"/>
    </row>
    <row r="77" spans="1:76" s="101" customFormat="1" ht="60" x14ac:dyDescent="0.25">
      <c r="A77" s="18"/>
      <c r="B77" s="53" t="s">
        <v>1225</v>
      </c>
      <c r="C77" s="1" t="s">
        <v>1068</v>
      </c>
      <c r="D77" s="1" t="s">
        <v>20</v>
      </c>
      <c r="E77" s="1" t="s">
        <v>21</v>
      </c>
      <c r="F77" s="2">
        <v>199614</v>
      </c>
      <c r="G77" s="2"/>
      <c r="H77" s="1" t="s">
        <v>22</v>
      </c>
      <c r="I77" s="1" t="s">
        <v>21</v>
      </c>
      <c r="J77" s="2"/>
      <c r="K77" s="1" t="s">
        <v>147</v>
      </c>
      <c r="L77" s="1" t="s">
        <v>21</v>
      </c>
      <c r="M77" s="2"/>
      <c r="N77" s="1" t="s">
        <v>148</v>
      </c>
      <c r="O77" s="1" t="s">
        <v>149</v>
      </c>
      <c r="P77" s="2">
        <v>14100</v>
      </c>
      <c r="Q77" s="1" t="s">
        <v>150</v>
      </c>
      <c r="R77" s="1" t="s">
        <v>151</v>
      </c>
      <c r="S77" s="2">
        <v>48554</v>
      </c>
      <c r="T77" s="1"/>
      <c r="U77" s="1"/>
      <c r="V77" s="2"/>
      <c r="W77" s="1"/>
      <c r="X77" s="1"/>
      <c r="Y77" s="2"/>
      <c r="Z77" s="1"/>
      <c r="AA77" s="1"/>
      <c r="AB77" s="2"/>
      <c r="AC77" s="1"/>
      <c r="AD77" s="1"/>
      <c r="AE77" s="2"/>
      <c r="AF77" s="1"/>
      <c r="AG77" s="1"/>
      <c r="AH77" s="2"/>
      <c r="AI77" s="1"/>
      <c r="AJ77" s="1"/>
      <c r="AK77" s="2"/>
      <c r="AL77" s="1"/>
      <c r="AM77" s="1"/>
      <c r="AN77" s="2"/>
      <c r="AO77" s="1"/>
      <c r="AP77" s="1"/>
      <c r="AQ77" s="2"/>
      <c r="AR77" s="1"/>
      <c r="AS77" s="1"/>
      <c r="AT77" s="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02"/>
      <c r="BW77" s="102"/>
      <c r="BX77" s="102"/>
    </row>
    <row r="78" spans="1:76" s="101" customFormat="1" ht="75" x14ac:dyDescent="0.25">
      <c r="A78" s="18" t="s">
        <v>155</v>
      </c>
      <c r="B78" s="53" t="s">
        <v>1225</v>
      </c>
      <c r="C78" s="1" t="s">
        <v>164</v>
      </c>
      <c r="D78" s="1" t="s">
        <v>97</v>
      </c>
      <c r="E78" s="1" t="s">
        <v>21</v>
      </c>
      <c r="F78" s="2">
        <v>93616</v>
      </c>
      <c r="G78" s="2"/>
      <c r="H78" s="1" t="s">
        <v>56</v>
      </c>
      <c r="I78" s="1" t="s">
        <v>90</v>
      </c>
      <c r="J78" s="2">
        <v>23306</v>
      </c>
      <c r="K78" s="1" t="s">
        <v>165</v>
      </c>
      <c r="L78" s="1" t="s">
        <v>166</v>
      </c>
      <c r="M78" s="2"/>
      <c r="N78" s="1"/>
      <c r="O78" s="1"/>
      <c r="P78" s="2"/>
      <c r="Q78" s="1"/>
      <c r="R78" s="1"/>
      <c r="S78" s="2"/>
      <c r="T78" s="1"/>
      <c r="U78" s="1"/>
      <c r="V78" s="2"/>
      <c r="W78" s="1"/>
      <c r="X78" s="1"/>
      <c r="Y78" s="2"/>
      <c r="Z78" s="1"/>
      <c r="AA78" s="1"/>
      <c r="AB78" s="2"/>
      <c r="AC78" s="1"/>
      <c r="AD78" s="1"/>
      <c r="AE78" s="2"/>
      <c r="AF78" s="1"/>
      <c r="AG78" s="1"/>
      <c r="AH78" s="2"/>
      <c r="AI78" s="1"/>
      <c r="AJ78" s="1"/>
      <c r="AK78" s="2"/>
      <c r="AL78" s="1"/>
      <c r="AM78" s="1"/>
      <c r="AN78" s="2"/>
      <c r="AO78" s="1"/>
      <c r="AP78" s="1"/>
      <c r="AQ78" s="2"/>
      <c r="AR78" s="1"/>
      <c r="AS78" s="1"/>
      <c r="AT78" s="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02"/>
      <c r="BW78" s="102"/>
      <c r="BX78" s="102"/>
    </row>
    <row r="79" spans="1:76" s="101" customFormat="1" ht="30" x14ac:dyDescent="0.25">
      <c r="A79" s="29"/>
      <c r="B79" s="53" t="s">
        <v>1225</v>
      </c>
      <c r="C79" s="30" t="s">
        <v>183</v>
      </c>
      <c r="D79" s="30" t="s">
        <v>97</v>
      </c>
      <c r="E79" s="30" t="s">
        <v>21</v>
      </c>
      <c r="F79" s="31">
        <v>18488</v>
      </c>
      <c r="G79" s="31"/>
      <c r="H79" s="30" t="s">
        <v>184</v>
      </c>
      <c r="I79" s="30" t="s">
        <v>21</v>
      </c>
      <c r="J79" s="31"/>
      <c r="K79" s="30"/>
      <c r="L79" s="30"/>
      <c r="M79" s="31"/>
      <c r="N79" s="30"/>
      <c r="O79" s="30"/>
      <c r="P79" s="31"/>
      <c r="Q79" s="30"/>
      <c r="R79" s="30"/>
      <c r="S79" s="31"/>
      <c r="T79" s="30"/>
      <c r="U79" s="30"/>
      <c r="V79" s="31"/>
      <c r="W79" s="30"/>
      <c r="X79" s="30"/>
      <c r="Y79" s="31"/>
      <c r="Z79" s="30"/>
      <c r="AA79" s="30"/>
      <c r="AB79" s="31"/>
      <c r="AC79" s="30"/>
      <c r="AD79" s="30"/>
      <c r="AE79" s="31"/>
      <c r="AF79" s="30"/>
      <c r="AG79" s="30"/>
      <c r="AH79" s="31"/>
      <c r="AI79" s="30"/>
      <c r="AJ79" s="30"/>
      <c r="AK79" s="31"/>
      <c r="AL79" s="30"/>
      <c r="AM79" s="30"/>
      <c r="AN79" s="31"/>
      <c r="AO79" s="30"/>
      <c r="AP79" s="30"/>
      <c r="AQ79" s="31"/>
      <c r="AR79" s="30"/>
      <c r="AS79" s="30"/>
      <c r="AT79" s="31"/>
      <c r="AU79" s="30"/>
      <c r="AV79" s="3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02"/>
      <c r="BW79" s="102"/>
      <c r="BX79" s="102"/>
    </row>
    <row r="80" spans="1:76" s="101" customFormat="1" ht="30" x14ac:dyDescent="0.25">
      <c r="A80" s="18" t="s">
        <v>1216</v>
      </c>
      <c r="B80" s="53" t="s">
        <v>1225</v>
      </c>
      <c r="C80" s="1" t="s">
        <v>193</v>
      </c>
      <c r="D80" s="1" t="s">
        <v>97</v>
      </c>
      <c r="E80" s="1" t="s">
        <v>21</v>
      </c>
      <c r="F80" s="2">
        <v>176049</v>
      </c>
      <c r="G80" s="2"/>
      <c r="H80" s="1" t="s">
        <v>89</v>
      </c>
      <c r="I80" s="1" t="s">
        <v>90</v>
      </c>
      <c r="J80" s="2">
        <v>73782</v>
      </c>
      <c r="K80" s="1"/>
      <c r="L80" s="1"/>
      <c r="M80" s="2"/>
      <c r="N80" s="1"/>
      <c r="O80" s="1"/>
      <c r="P80" s="2"/>
      <c r="Q80" s="1"/>
      <c r="R80" s="1"/>
      <c r="S80" s="2"/>
      <c r="T80" s="1"/>
      <c r="U80" s="1"/>
      <c r="V80" s="2"/>
      <c r="W80" s="1"/>
      <c r="X80" s="1"/>
      <c r="Y80" s="2"/>
      <c r="Z80" s="1"/>
      <c r="AA80" s="1"/>
      <c r="AB80" s="2"/>
      <c r="AC80" s="1"/>
      <c r="AD80" s="1"/>
      <c r="AE80" s="2"/>
      <c r="AF80" s="1"/>
      <c r="AG80" s="1"/>
      <c r="AH80" s="2"/>
      <c r="AI80" s="1"/>
      <c r="AJ80" s="1"/>
      <c r="AK80" s="2"/>
      <c r="AL80" s="1"/>
      <c r="AM80" s="1"/>
      <c r="AN80" s="2"/>
      <c r="AO80" s="1"/>
      <c r="AP80" s="1"/>
      <c r="AQ80" s="2"/>
      <c r="AR80" s="1"/>
      <c r="AS80" s="1"/>
      <c r="AT80" s="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02"/>
      <c r="BW80" s="102"/>
      <c r="BX80" s="102"/>
    </row>
    <row r="81" spans="1:76" s="101" customFormat="1" ht="30.75" thickBot="1" x14ac:dyDescent="0.3">
      <c r="A81" s="44" t="s">
        <v>1219</v>
      </c>
      <c r="B81" s="58" t="s">
        <v>1225</v>
      </c>
      <c r="C81" s="45" t="s">
        <v>247</v>
      </c>
      <c r="D81" s="45" t="s">
        <v>20</v>
      </c>
      <c r="E81" s="45" t="s">
        <v>21</v>
      </c>
      <c r="F81" s="46">
        <v>165624</v>
      </c>
      <c r="G81" s="46"/>
      <c r="H81" s="45" t="s">
        <v>22</v>
      </c>
      <c r="I81" s="45" t="s">
        <v>21</v>
      </c>
      <c r="J81" s="46"/>
      <c r="K81" s="45" t="s">
        <v>147</v>
      </c>
      <c r="L81" s="45" t="s">
        <v>21</v>
      </c>
      <c r="M81" s="46"/>
      <c r="N81" s="45" t="s">
        <v>248</v>
      </c>
      <c r="O81" s="45" t="s">
        <v>189</v>
      </c>
      <c r="P81" s="46">
        <v>12700</v>
      </c>
      <c r="Q81" s="45" t="s">
        <v>249</v>
      </c>
      <c r="R81" s="45" t="s">
        <v>196</v>
      </c>
      <c r="S81" s="46">
        <v>10000</v>
      </c>
      <c r="T81" s="45"/>
      <c r="U81" s="45"/>
      <c r="V81" s="46"/>
      <c r="W81" s="45"/>
      <c r="X81" s="45"/>
      <c r="Y81" s="46"/>
      <c r="Z81" s="45"/>
      <c r="AA81" s="45"/>
      <c r="AB81" s="46"/>
      <c r="AC81" s="45"/>
      <c r="AD81" s="45"/>
      <c r="AE81" s="46"/>
      <c r="AF81" s="45"/>
      <c r="AG81" s="45"/>
      <c r="AH81" s="46"/>
      <c r="AI81" s="45"/>
      <c r="AJ81" s="45"/>
      <c r="AK81" s="46"/>
      <c r="AL81" s="45"/>
      <c r="AM81" s="45"/>
      <c r="AN81" s="46"/>
      <c r="AO81" s="45"/>
      <c r="AP81" s="45"/>
      <c r="AQ81" s="46"/>
      <c r="AR81" s="45"/>
      <c r="AS81" s="45"/>
      <c r="AT81" s="46"/>
      <c r="AU81" s="45"/>
      <c r="AV81" s="45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102"/>
      <c r="BW81" s="102"/>
      <c r="BX81" s="102"/>
    </row>
    <row r="82" spans="1:76" s="101" customFormat="1" ht="60" x14ac:dyDescent="0.25">
      <c r="A82" s="20" t="s">
        <v>204</v>
      </c>
      <c r="B82" s="20" t="s">
        <v>1225</v>
      </c>
      <c r="C82" s="21" t="s">
        <v>201</v>
      </c>
      <c r="D82" s="21" t="s">
        <v>202</v>
      </c>
      <c r="E82" s="21" t="s">
        <v>203</v>
      </c>
      <c r="F82" s="22">
        <v>11000</v>
      </c>
      <c r="G82" s="22"/>
      <c r="H82" s="21" t="s">
        <v>205</v>
      </c>
      <c r="I82" s="21" t="s">
        <v>206</v>
      </c>
      <c r="J82" s="22"/>
      <c r="K82" s="21" t="s">
        <v>11</v>
      </c>
      <c r="L82" s="21" t="s">
        <v>12</v>
      </c>
      <c r="M82" s="22"/>
      <c r="N82" s="21"/>
      <c r="O82" s="21"/>
      <c r="P82" s="22"/>
      <c r="Q82" s="21"/>
      <c r="R82" s="21"/>
      <c r="S82" s="22"/>
      <c r="T82" s="21"/>
      <c r="U82" s="21"/>
      <c r="V82" s="22"/>
      <c r="W82" s="21"/>
      <c r="X82" s="21"/>
      <c r="Y82" s="22"/>
      <c r="Z82" s="21"/>
      <c r="AA82" s="21"/>
      <c r="AB82" s="22"/>
      <c r="AC82" s="21"/>
      <c r="AD82" s="21"/>
      <c r="AE82" s="22"/>
      <c r="AF82" s="21"/>
      <c r="AG82" s="21"/>
      <c r="AH82" s="22"/>
      <c r="AI82" s="21"/>
      <c r="AJ82" s="21"/>
      <c r="AK82" s="22"/>
      <c r="AL82" s="21"/>
      <c r="AM82" s="21"/>
      <c r="AN82" s="22"/>
      <c r="AO82" s="21"/>
      <c r="AP82" s="21"/>
      <c r="AQ82" s="22"/>
      <c r="AR82" s="21"/>
      <c r="AS82" s="21"/>
      <c r="AT82" s="22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102"/>
      <c r="BW82" s="102"/>
      <c r="BX82" s="102"/>
    </row>
    <row r="83" spans="1:76" s="101" customFormat="1" ht="32.25" customHeight="1" x14ac:dyDescent="0.25">
      <c r="A83" s="18" t="s">
        <v>634</v>
      </c>
      <c r="B83" s="1" t="s">
        <v>1225</v>
      </c>
      <c r="C83" s="1" t="s">
        <v>635</v>
      </c>
      <c r="D83" s="1" t="s">
        <v>636</v>
      </c>
      <c r="E83" s="1" t="s">
        <v>637</v>
      </c>
      <c r="F83" s="2">
        <v>6900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02"/>
      <c r="BW83" s="102"/>
      <c r="BX83" s="102"/>
    </row>
    <row r="84" spans="1:76" s="101" customFormat="1" ht="32.25" customHeight="1" x14ac:dyDescent="0.25">
      <c r="A84" s="18" t="s">
        <v>743</v>
      </c>
      <c r="B84" s="1" t="s">
        <v>1225</v>
      </c>
      <c r="C84" s="1" t="s">
        <v>744</v>
      </c>
      <c r="D84" s="1" t="s">
        <v>636</v>
      </c>
      <c r="E84" s="1" t="s">
        <v>637</v>
      </c>
      <c r="F84" s="2">
        <v>150000</v>
      </c>
      <c r="G84" s="1"/>
      <c r="H84" s="1" t="s">
        <v>745</v>
      </c>
      <c r="I84" s="1" t="s">
        <v>746</v>
      </c>
      <c r="J84" s="1"/>
      <c r="K84" s="1" t="s">
        <v>747</v>
      </c>
      <c r="L84" s="1" t="s">
        <v>748</v>
      </c>
      <c r="M84" s="1"/>
      <c r="N84" s="1" t="s">
        <v>45</v>
      </c>
      <c r="O84" s="1" t="s">
        <v>26</v>
      </c>
      <c r="P84" s="1"/>
      <c r="Q84" s="1" t="s">
        <v>258</v>
      </c>
      <c r="R84" s="1" t="s">
        <v>749</v>
      </c>
      <c r="S84" s="1"/>
      <c r="T84" s="1" t="s">
        <v>704</v>
      </c>
      <c r="U84" s="1" t="s">
        <v>117</v>
      </c>
      <c r="V84" s="1"/>
      <c r="W84" s="1" t="s">
        <v>750</v>
      </c>
      <c r="X84" s="1" t="s">
        <v>751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02"/>
      <c r="BW84" s="102"/>
      <c r="BX84" s="102"/>
    </row>
    <row r="85" spans="1:76" s="101" customFormat="1" ht="25.5" customHeight="1" thickBot="1" x14ac:dyDescent="0.3">
      <c r="A85" s="100"/>
      <c r="B85" s="231"/>
      <c r="C85" s="232"/>
      <c r="D85" s="232"/>
      <c r="E85" s="232" t="s">
        <v>1234</v>
      </c>
      <c r="F85" s="234">
        <f>SUM(F62:F84)</f>
        <v>2587964.69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02"/>
      <c r="BW85" s="102"/>
      <c r="BX85" s="102"/>
    </row>
    <row r="86" spans="1:76" s="101" customFormat="1" ht="45.75" customHeight="1" thickTop="1" thickBot="1" x14ac:dyDescent="0.3">
      <c r="A86" s="100"/>
      <c r="B86" s="231"/>
      <c r="C86" s="232"/>
      <c r="D86" s="232"/>
      <c r="E86" s="232" t="s">
        <v>1102</v>
      </c>
      <c r="F86" s="234">
        <f>F62</f>
        <v>2849</v>
      </c>
      <c r="G86" s="231"/>
      <c r="H86" s="232"/>
      <c r="I86" s="232"/>
      <c r="J86" s="232"/>
      <c r="K86" s="23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02"/>
      <c r="BW86" s="102"/>
      <c r="BX86" s="102"/>
    </row>
    <row r="87" spans="1:76" s="101" customFormat="1" ht="45.75" customHeight="1" thickTop="1" thickBot="1" x14ac:dyDescent="0.3">
      <c r="A87" s="100"/>
      <c r="B87" s="231"/>
      <c r="C87" s="232"/>
      <c r="D87" s="232"/>
      <c r="E87" s="232" t="s">
        <v>902</v>
      </c>
      <c r="F87" s="234">
        <f>F63</f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02"/>
      <c r="BW87" s="102"/>
      <c r="BX87" s="102"/>
    </row>
    <row r="88" spans="1:76" s="101" customFormat="1" ht="62.25" customHeight="1" thickTop="1" thickBot="1" x14ac:dyDescent="0.3">
      <c r="A88" s="100"/>
      <c r="B88" s="231"/>
      <c r="C88" s="232"/>
      <c r="D88" s="232"/>
      <c r="E88" s="232" t="s">
        <v>130</v>
      </c>
      <c r="F88" s="234">
        <f>SUM(F64:F66)</f>
        <v>289994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02"/>
      <c r="BW88" s="102"/>
      <c r="BX88" s="102"/>
    </row>
    <row r="89" spans="1:76" s="101" customFormat="1" ht="45.75" customHeight="1" thickTop="1" thickBot="1" x14ac:dyDescent="0.3">
      <c r="A89" s="100"/>
      <c r="B89" s="231"/>
      <c r="C89" s="232"/>
      <c r="D89" s="232"/>
      <c r="E89" s="232" t="s">
        <v>296</v>
      </c>
      <c r="F89" s="234">
        <f>F67</f>
        <v>108000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02"/>
      <c r="BW89" s="102"/>
      <c r="BX89" s="102"/>
    </row>
    <row r="90" spans="1:76" s="101" customFormat="1" ht="45.75" customHeight="1" thickTop="1" thickBot="1" x14ac:dyDescent="0.3">
      <c r="A90" s="100"/>
      <c r="B90" s="231"/>
      <c r="C90" s="232"/>
      <c r="D90" s="232"/>
      <c r="E90" s="232" t="s">
        <v>154</v>
      </c>
      <c r="F90" s="234">
        <f>F68</f>
        <v>124612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02"/>
      <c r="BW90" s="102"/>
      <c r="BX90" s="102"/>
    </row>
    <row r="91" spans="1:76" s="101" customFormat="1" ht="33.75" customHeight="1" thickTop="1" thickBot="1" x14ac:dyDescent="0.3">
      <c r="A91" s="100"/>
      <c r="B91" s="231"/>
      <c r="C91" s="232"/>
      <c r="D91" s="232"/>
      <c r="E91" s="232" t="s">
        <v>21</v>
      </c>
      <c r="F91" s="234">
        <f>SUM(F69:F81)</f>
        <v>1894609.69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02"/>
      <c r="BW91" s="102"/>
      <c r="BX91" s="102"/>
    </row>
    <row r="92" spans="1:76" s="101" customFormat="1" ht="33" customHeight="1" thickTop="1" thickBot="1" x14ac:dyDescent="0.3">
      <c r="A92" s="100"/>
      <c r="B92" s="231"/>
      <c r="C92" s="232"/>
      <c r="D92" s="232"/>
      <c r="E92" s="232" t="s">
        <v>203</v>
      </c>
      <c r="F92" s="234">
        <f>F82</f>
        <v>11000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02"/>
      <c r="BW92" s="102"/>
      <c r="BX92" s="102"/>
    </row>
    <row r="93" spans="1:76" s="101" customFormat="1" ht="45.75" customHeight="1" thickTop="1" thickBot="1" x14ac:dyDescent="0.3">
      <c r="A93" s="100"/>
      <c r="B93" s="231"/>
      <c r="C93" s="232"/>
      <c r="D93" s="232"/>
      <c r="E93" s="232" t="s">
        <v>637</v>
      </c>
      <c r="F93" s="234">
        <f>SUM(F83:F84)</f>
        <v>156900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02"/>
      <c r="BW93" s="102"/>
      <c r="BX93" s="102"/>
    </row>
    <row r="94" spans="1:76" s="101" customFormat="1" ht="30.75" customHeight="1" thickTop="1" x14ac:dyDescent="0.25">
      <c r="A94" s="18" t="s">
        <v>555</v>
      </c>
      <c r="B94" s="1" t="s">
        <v>1226</v>
      </c>
      <c r="C94" s="1" t="s">
        <v>556</v>
      </c>
      <c r="D94" s="1" t="s">
        <v>557</v>
      </c>
      <c r="E94" s="1" t="s">
        <v>558</v>
      </c>
      <c r="F94" s="2">
        <v>20000</v>
      </c>
      <c r="G94" s="1"/>
      <c r="H94" s="1" t="s">
        <v>559</v>
      </c>
      <c r="I94" s="1" t="s">
        <v>558</v>
      </c>
      <c r="J94" s="1"/>
      <c r="K94" s="1" t="s">
        <v>560</v>
      </c>
      <c r="L94" s="1" t="s">
        <v>558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02"/>
      <c r="BW94" s="102"/>
      <c r="BX94" s="102"/>
    </row>
    <row r="95" spans="1:76" s="101" customFormat="1" ht="17.25" customHeight="1" thickBot="1" x14ac:dyDescent="0.3">
      <c r="A95" s="100"/>
      <c r="B95" s="231"/>
      <c r="C95" s="232"/>
      <c r="D95" s="232"/>
      <c r="E95" s="232" t="s">
        <v>1234</v>
      </c>
      <c r="F95" s="234">
        <f>F94</f>
        <v>20000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02"/>
      <c r="BW95" s="102"/>
      <c r="BX95" s="102"/>
    </row>
    <row r="96" spans="1:76" s="101" customFormat="1" ht="31.5" customHeight="1" thickTop="1" thickBot="1" x14ac:dyDescent="0.3">
      <c r="A96" s="100"/>
      <c r="B96" s="231"/>
      <c r="C96" s="232"/>
      <c r="D96" s="232"/>
      <c r="E96" s="232" t="s">
        <v>558</v>
      </c>
      <c r="F96" s="234">
        <f>F94</f>
        <v>20000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02"/>
      <c r="BW96" s="102"/>
      <c r="BX96" s="102"/>
    </row>
    <row r="97" spans="1:76" s="101" customFormat="1" ht="48.75" customHeight="1" thickTop="1" x14ac:dyDescent="0.25">
      <c r="A97" s="18" t="s">
        <v>705</v>
      </c>
      <c r="B97" s="1" t="s">
        <v>1232</v>
      </c>
      <c r="C97" s="1" t="s">
        <v>706</v>
      </c>
      <c r="D97" s="1" t="s">
        <v>652</v>
      </c>
      <c r="E97" s="1" t="s">
        <v>103</v>
      </c>
      <c r="F97" s="2">
        <v>126208</v>
      </c>
      <c r="G97" s="1"/>
      <c r="H97" s="1" t="s">
        <v>707</v>
      </c>
      <c r="I97" s="1" t="s">
        <v>103</v>
      </c>
      <c r="J97" s="1"/>
      <c r="K97" s="1" t="s">
        <v>670</v>
      </c>
      <c r="L97" s="1" t="s">
        <v>103</v>
      </c>
      <c r="M97" s="1"/>
      <c r="N97" s="1" t="s">
        <v>708</v>
      </c>
      <c r="O97" s="1" t="s">
        <v>709</v>
      </c>
      <c r="P97" s="1"/>
      <c r="Q97" s="1" t="s">
        <v>710</v>
      </c>
      <c r="R97" s="1" t="s">
        <v>711</v>
      </c>
      <c r="S97" s="1"/>
      <c r="T97" s="1" t="s">
        <v>712</v>
      </c>
      <c r="U97" s="1" t="s">
        <v>713</v>
      </c>
      <c r="V97" s="1"/>
      <c r="W97" s="1" t="s">
        <v>714</v>
      </c>
      <c r="X97" s="1" t="s">
        <v>715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02"/>
      <c r="BW97" s="102"/>
      <c r="BX97" s="102"/>
    </row>
    <row r="98" spans="1:76" s="101" customFormat="1" ht="48.75" customHeight="1" x14ac:dyDescent="0.25">
      <c r="A98" s="183" t="s">
        <v>872</v>
      </c>
      <c r="B98" s="1" t="s">
        <v>1232</v>
      </c>
      <c r="C98" s="1" t="s">
        <v>874</v>
      </c>
      <c r="D98" s="1" t="s">
        <v>875</v>
      </c>
      <c r="E98" s="1" t="s">
        <v>103</v>
      </c>
      <c r="F98" s="2">
        <v>169650</v>
      </c>
      <c r="G98" s="1"/>
      <c r="H98" s="1" t="s">
        <v>199</v>
      </c>
      <c r="I98" s="1" t="s">
        <v>876</v>
      </c>
      <c r="J98" s="1"/>
      <c r="K98" s="1" t="s">
        <v>877</v>
      </c>
      <c r="L98" s="1" t="s">
        <v>103</v>
      </c>
      <c r="M98" s="1"/>
      <c r="N98" s="1" t="s">
        <v>878</v>
      </c>
      <c r="O98" s="1" t="s">
        <v>879</v>
      </c>
      <c r="P98" s="1"/>
      <c r="Q98" s="1" t="s">
        <v>880</v>
      </c>
      <c r="R98" s="1" t="s">
        <v>881</v>
      </c>
      <c r="S98" s="1"/>
      <c r="T98" s="1" t="s">
        <v>258</v>
      </c>
      <c r="U98" s="1" t="s">
        <v>882</v>
      </c>
      <c r="V98" s="1"/>
      <c r="W98" s="1" t="s">
        <v>883</v>
      </c>
      <c r="X98" s="1" t="s">
        <v>884</v>
      </c>
      <c r="Y98" s="1"/>
      <c r="Z98" s="1" t="s">
        <v>885</v>
      </c>
      <c r="AA98" s="1" t="s">
        <v>884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02"/>
      <c r="BW98" s="102"/>
      <c r="BX98" s="102"/>
    </row>
    <row r="99" spans="1:76" s="101" customFormat="1" ht="48.75" customHeight="1" x14ac:dyDescent="0.25">
      <c r="A99" s="18" t="s">
        <v>903</v>
      </c>
      <c r="B99" s="1" t="s">
        <v>1232</v>
      </c>
      <c r="C99" s="1" t="s">
        <v>904</v>
      </c>
      <c r="D99" s="1" t="s">
        <v>905</v>
      </c>
      <c r="E99" s="1" t="s">
        <v>103</v>
      </c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02"/>
      <c r="BW99" s="102"/>
      <c r="BX99" s="102"/>
    </row>
    <row r="100" spans="1:76" s="101" customFormat="1" ht="48.75" customHeight="1" x14ac:dyDescent="0.25">
      <c r="A100" s="144" t="s">
        <v>191</v>
      </c>
      <c r="B100" s="1" t="s">
        <v>1232</v>
      </c>
      <c r="C100" s="145" t="s">
        <v>185</v>
      </c>
      <c r="D100" s="145" t="s">
        <v>186</v>
      </c>
      <c r="E100" s="145" t="s">
        <v>103</v>
      </c>
      <c r="F100" s="146">
        <v>199599</v>
      </c>
      <c r="G100" s="146"/>
      <c r="H100" s="145" t="s">
        <v>187</v>
      </c>
      <c r="I100" s="145" t="s">
        <v>79</v>
      </c>
      <c r="J100" s="146">
        <v>36950</v>
      </c>
      <c r="K100" s="145" t="s">
        <v>188</v>
      </c>
      <c r="L100" s="145" t="s">
        <v>189</v>
      </c>
      <c r="M100" s="146">
        <v>13100</v>
      </c>
      <c r="N100" s="145" t="s">
        <v>190</v>
      </c>
      <c r="O100" s="145" t="s">
        <v>103</v>
      </c>
      <c r="P100" s="146"/>
      <c r="Q100" s="145" t="s">
        <v>192</v>
      </c>
      <c r="R100" s="145" t="s">
        <v>103</v>
      </c>
      <c r="S100" s="146"/>
      <c r="T100" s="145" t="s">
        <v>35</v>
      </c>
      <c r="U100" s="145" t="s">
        <v>117</v>
      </c>
      <c r="V100" s="146">
        <v>4696</v>
      </c>
      <c r="W100" s="145"/>
      <c r="X100" s="145"/>
      <c r="Y100" s="146"/>
      <c r="Z100" s="145"/>
      <c r="AA100" s="145"/>
      <c r="AB100" s="146"/>
      <c r="AC100" s="145"/>
      <c r="AD100" s="145"/>
      <c r="AE100" s="146"/>
      <c r="AF100" s="145"/>
      <c r="AG100" s="145"/>
      <c r="AH100" s="146"/>
      <c r="AI100" s="145"/>
      <c r="AJ100" s="145"/>
      <c r="AK100" s="146"/>
      <c r="AL100" s="145"/>
      <c r="AM100" s="145"/>
      <c r="AN100" s="146"/>
      <c r="AO100" s="145"/>
      <c r="AP100" s="145"/>
      <c r="AQ100" s="146"/>
      <c r="AR100" s="145"/>
      <c r="AS100" s="145"/>
      <c r="AT100" s="146"/>
      <c r="AU100" s="145"/>
      <c r="AV100" s="145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02"/>
      <c r="BW100" s="102"/>
      <c r="BX100" s="102"/>
    </row>
    <row r="101" spans="1:76" s="101" customFormat="1" ht="48.75" customHeight="1" x14ac:dyDescent="0.25">
      <c r="A101" s="165"/>
      <c r="B101" s="1" t="s">
        <v>1232</v>
      </c>
      <c r="C101" s="163" t="s">
        <v>219</v>
      </c>
      <c r="D101" s="163" t="s">
        <v>220</v>
      </c>
      <c r="E101" s="163" t="s">
        <v>103</v>
      </c>
      <c r="F101" s="164">
        <v>151925</v>
      </c>
      <c r="G101" s="164"/>
      <c r="H101" s="163" t="s">
        <v>221</v>
      </c>
      <c r="I101" s="163"/>
      <c r="J101" s="164"/>
      <c r="K101" s="163" t="s">
        <v>222</v>
      </c>
      <c r="L101" s="163" t="s">
        <v>103</v>
      </c>
      <c r="M101" s="164"/>
      <c r="N101" s="163" t="s">
        <v>223</v>
      </c>
      <c r="O101" s="163" t="s">
        <v>103</v>
      </c>
      <c r="P101" s="164"/>
      <c r="Q101" s="163" t="s">
        <v>224</v>
      </c>
      <c r="R101" s="163" t="s">
        <v>103</v>
      </c>
      <c r="S101" s="164"/>
      <c r="T101" s="163"/>
      <c r="U101" s="163"/>
      <c r="V101" s="164"/>
      <c r="W101" s="163"/>
      <c r="X101" s="163"/>
      <c r="Y101" s="164"/>
      <c r="Z101" s="163"/>
      <c r="AA101" s="163"/>
      <c r="AB101" s="164"/>
      <c r="AC101" s="163"/>
      <c r="AD101" s="163"/>
      <c r="AE101" s="164"/>
      <c r="AF101" s="163"/>
      <c r="AG101" s="163"/>
      <c r="AH101" s="164"/>
      <c r="AI101" s="163"/>
      <c r="AJ101" s="163"/>
      <c r="AK101" s="164"/>
      <c r="AL101" s="163"/>
      <c r="AM101" s="163"/>
      <c r="AN101" s="164"/>
      <c r="AO101" s="163"/>
      <c r="AP101" s="163"/>
      <c r="AQ101" s="164"/>
      <c r="AR101" s="163"/>
      <c r="AS101" s="163"/>
      <c r="AT101" s="164"/>
      <c r="AU101" s="163"/>
      <c r="AV101" s="163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02"/>
      <c r="BW101" s="102"/>
      <c r="BX101" s="102"/>
    </row>
    <row r="102" spans="1:76" s="101" customFormat="1" ht="48.75" customHeight="1" x14ac:dyDescent="0.25">
      <c r="A102" s="18"/>
      <c r="B102" s="1" t="s">
        <v>1232</v>
      </c>
      <c r="C102" s="1" t="s">
        <v>229</v>
      </c>
      <c r="D102" s="1" t="s">
        <v>220</v>
      </c>
      <c r="E102" s="1" t="s">
        <v>103</v>
      </c>
      <c r="F102" s="2">
        <v>150000</v>
      </c>
      <c r="G102" s="2"/>
      <c r="H102" s="1" t="s">
        <v>230</v>
      </c>
      <c r="I102" s="1" t="s">
        <v>103</v>
      </c>
      <c r="J102" s="2"/>
      <c r="K102" s="1" t="s">
        <v>231</v>
      </c>
      <c r="L102" s="1" t="s">
        <v>103</v>
      </c>
      <c r="M102" s="2"/>
      <c r="N102" s="1" t="s">
        <v>224</v>
      </c>
      <c r="O102" s="1" t="s">
        <v>103</v>
      </c>
      <c r="P102" s="2"/>
      <c r="Q102" s="1" t="s">
        <v>232</v>
      </c>
      <c r="R102" s="1" t="s">
        <v>233</v>
      </c>
      <c r="S102" s="2"/>
      <c r="T102" s="1" t="s">
        <v>234</v>
      </c>
      <c r="U102" s="1" t="s">
        <v>235</v>
      </c>
      <c r="V102" s="2"/>
      <c r="W102" s="1" t="s">
        <v>236</v>
      </c>
      <c r="X102" s="1" t="s">
        <v>154</v>
      </c>
      <c r="Y102" s="2"/>
      <c r="Z102" s="1" t="s">
        <v>237</v>
      </c>
      <c r="AA102" s="1" t="s">
        <v>238</v>
      </c>
      <c r="AB102" s="2">
        <v>3924</v>
      </c>
      <c r="AC102" s="1"/>
      <c r="AD102" s="1"/>
      <c r="AE102" s="2"/>
      <c r="AF102" s="1"/>
      <c r="AG102" s="1"/>
      <c r="AH102" s="2"/>
      <c r="AI102" s="1"/>
      <c r="AJ102" s="1"/>
      <c r="AK102" s="2"/>
      <c r="AL102" s="1"/>
      <c r="AM102" s="1"/>
      <c r="AN102" s="2"/>
      <c r="AO102" s="1"/>
      <c r="AP102" s="1"/>
      <c r="AQ102" s="2"/>
      <c r="AR102" s="1"/>
      <c r="AS102" s="1"/>
      <c r="AT102" s="2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02"/>
      <c r="BW102" s="102"/>
      <c r="BX102" s="102"/>
    </row>
    <row r="103" spans="1:76" s="101" customFormat="1" ht="25.5" customHeight="1" thickBot="1" x14ac:dyDescent="0.3">
      <c r="A103" s="100"/>
      <c r="B103" s="231"/>
      <c r="C103" s="232"/>
      <c r="D103" s="232"/>
      <c r="E103" s="232" t="s">
        <v>1234</v>
      </c>
      <c r="F103" s="234">
        <f>SUM(F97:F102)</f>
        <v>797382</v>
      </c>
      <c r="G103" s="2"/>
      <c r="H103" s="1"/>
      <c r="I103" s="1"/>
      <c r="J103" s="2"/>
      <c r="K103" s="1"/>
      <c r="L103" s="1"/>
      <c r="M103" s="2"/>
      <c r="N103" s="1"/>
      <c r="O103" s="1"/>
      <c r="P103" s="2"/>
      <c r="Q103" s="1"/>
      <c r="R103" s="1"/>
      <c r="S103" s="2"/>
      <c r="T103" s="1"/>
      <c r="U103" s="1"/>
      <c r="V103" s="2"/>
      <c r="W103" s="1"/>
      <c r="X103" s="1"/>
      <c r="Y103" s="2"/>
      <c r="Z103" s="1"/>
      <c r="AA103" s="1"/>
      <c r="AB103" s="2"/>
      <c r="AC103" s="1"/>
      <c r="AD103" s="1"/>
      <c r="AE103" s="2"/>
      <c r="AF103" s="1"/>
      <c r="AG103" s="1"/>
      <c r="AH103" s="2"/>
      <c r="AI103" s="1"/>
      <c r="AJ103" s="1"/>
      <c r="AK103" s="2"/>
      <c r="AL103" s="1"/>
      <c r="AM103" s="1"/>
      <c r="AN103" s="2"/>
      <c r="AO103" s="1"/>
      <c r="AP103" s="1"/>
      <c r="AQ103" s="2"/>
      <c r="AR103" s="1"/>
      <c r="AS103" s="1"/>
      <c r="AT103" s="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02"/>
      <c r="BW103" s="102"/>
      <c r="BX103" s="102"/>
    </row>
    <row r="104" spans="1:76" s="101" customFormat="1" ht="30.75" customHeight="1" thickTop="1" thickBot="1" x14ac:dyDescent="0.3">
      <c r="A104" s="100"/>
      <c r="B104" s="231"/>
      <c r="C104" s="232"/>
      <c r="D104" s="232"/>
      <c r="E104" s="232" t="s">
        <v>103</v>
      </c>
      <c r="F104" s="234">
        <f>SUM(F97:F102)</f>
        <v>797382</v>
      </c>
      <c r="G104" s="2"/>
      <c r="H104" s="1"/>
      <c r="I104" s="1"/>
      <c r="J104" s="2"/>
      <c r="K104" s="1"/>
      <c r="L104" s="1"/>
      <c r="M104" s="2"/>
      <c r="N104" s="1"/>
      <c r="O104" s="1"/>
      <c r="P104" s="2"/>
      <c r="Q104" s="1"/>
      <c r="R104" s="1"/>
      <c r="S104" s="2"/>
      <c r="T104" s="1"/>
      <c r="U104" s="1"/>
      <c r="V104" s="2"/>
      <c r="W104" s="1"/>
      <c r="X104" s="1"/>
      <c r="Y104" s="2"/>
      <c r="Z104" s="1"/>
      <c r="AA104" s="1"/>
      <c r="AB104" s="2"/>
      <c r="AC104" s="1"/>
      <c r="AD104" s="1"/>
      <c r="AE104" s="2"/>
      <c r="AF104" s="1"/>
      <c r="AG104" s="1"/>
      <c r="AH104" s="2"/>
      <c r="AI104" s="1"/>
      <c r="AJ104" s="1"/>
      <c r="AK104" s="2"/>
      <c r="AL104" s="1"/>
      <c r="AM104" s="1"/>
      <c r="AN104" s="2"/>
      <c r="AO104" s="1"/>
      <c r="AP104" s="1"/>
      <c r="AQ104" s="2"/>
      <c r="AR104" s="1"/>
      <c r="AS104" s="1"/>
      <c r="AT104" s="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02"/>
      <c r="BW104" s="102"/>
      <c r="BX104" s="102"/>
    </row>
    <row r="105" spans="1:76" s="101" customFormat="1" ht="36.75" customHeight="1" thickTop="1" x14ac:dyDescent="0.25">
      <c r="A105" s="18" t="s">
        <v>502</v>
      </c>
      <c r="B105" s="1" t="s">
        <v>1228</v>
      </c>
      <c r="C105" s="189" t="s">
        <v>504</v>
      </c>
      <c r="D105" s="1" t="s">
        <v>505</v>
      </c>
      <c r="E105" s="1" t="s">
        <v>506</v>
      </c>
      <c r="F105" s="2">
        <v>135850</v>
      </c>
      <c r="G105" s="1"/>
      <c r="H105" s="1" t="s">
        <v>507</v>
      </c>
      <c r="I105" s="1" t="s">
        <v>508</v>
      </c>
      <c r="J105" s="1"/>
      <c r="K105" s="1" t="s">
        <v>509</v>
      </c>
      <c r="L105" s="1" t="s">
        <v>510</v>
      </c>
      <c r="M105" s="1"/>
      <c r="N105" s="1" t="s">
        <v>511</v>
      </c>
      <c r="O105" s="1" t="s">
        <v>506</v>
      </c>
      <c r="P105" s="1"/>
      <c r="Q105" s="1" t="s">
        <v>512</v>
      </c>
      <c r="R105" s="1" t="s">
        <v>315</v>
      </c>
      <c r="S105" s="1"/>
      <c r="T105" s="1" t="s">
        <v>513</v>
      </c>
      <c r="U105" s="1" t="s">
        <v>514</v>
      </c>
      <c r="V105" s="1"/>
      <c r="W105" s="1" t="s">
        <v>515</v>
      </c>
      <c r="X105" s="1" t="s">
        <v>516</v>
      </c>
      <c r="Y105" s="1"/>
      <c r="Z105" s="1" t="s">
        <v>517</v>
      </c>
      <c r="AA105" s="1" t="s">
        <v>518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02"/>
      <c r="BW105" s="102"/>
      <c r="BX105" s="102"/>
    </row>
    <row r="106" spans="1:76" s="101" customFormat="1" ht="50.25" customHeight="1" thickBot="1" x14ac:dyDescent="0.3">
      <c r="A106" s="180" t="s">
        <v>318</v>
      </c>
      <c r="B106" s="73" t="s">
        <v>1228</v>
      </c>
      <c r="C106" s="185" t="s">
        <v>316</v>
      </c>
      <c r="D106" s="185" t="s">
        <v>286</v>
      </c>
      <c r="E106" s="185" t="s">
        <v>26</v>
      </c>
      <c r="F106" s="198">
        <v>521050</v>
      </c>
      <c r="G106" s="198"/>
      <c r="H106" s="185" t="s">
        <v>738</v>
      </c>
      <c r="I106" s="185" t="s">
        <v>26</v>
      </c>
      <c r="J106" s="198"/>
      <c r="K106" s="185" t="s">
        <v>1124</v>
      </c>
      <c r="L106" s="185" t="s">
        <v>26</v>
      </c>
      <c r="M106" s="198"/>
      <c r="N106" s="185" t="s">
        <v>1125</v>
      </c>
      <c r="O106" s="185" t="s">
        <v>21</v>
      </c>
      <c r="P106" s="198"/>
      <c r="Q106" s="185" t="s">
        <v>1126</v>
      </c>
      <c r="R106" s="185" t="s">
        <v>21</v>
      </c>
      <c r="S106" s="198"/>
      <c r="T106" s="185" t="s">
        <v>1066</v>
      </c>
      <c r="U106" s="185" t="s">
        <v>1067</v>
      </c>
      <c r="V106" s="198"/>
      <c r="W106" s="185" t="s">
        <v>1127</v>
      </c>
      <c r="X106" s="185" t="s">
        <v>781</v>
      </c>
      <c r="Y106" s="198"/>
      <c r="Z106" s="185" t="s">
        <v>1128</v>
      </c>
      <c r="AA106" s="185" t="s">
        <v>117</v>
      </c>
      <c r="AB106" s="198"/>
      <c r="AC106" s="185" t="s">
        <v>1129</v>
      </c>
      <c r="AD106" s="185" t="s">
        <v>141</v>
      </c>
      <c r="AE106" s="198"/>
      <c r="AF106" s="185" t="s">
        <v>41</v>
      </c>
      <c r="AG106" s="185" t="s">
        <v>141</v>
      </c>
      <c r="AH106" s="198"/>
      <c r="AI106" s="185" t="s">
        <v>1130</v>
      </c>
      <c r="AJ106" s="185" t="s">
        <v>79</v>
      </c>
      <c r="AK106" s="198"/>
      <c r="AL106" s="185"/>
      <c r="AM106" s="185"/>
      <c r="AN106" s="198"/>
      <c r="AO106" s="185"/>
      <c r="AP106" s="185"/>
      <c r="AQ106" s="198"/>
      <c r="AR106" s="185"/>
      <c r="AS106" s="185"/>
      <c r="AT106" s="198"/>
      <c r="AU106" s="185"/>
      <c r="AV106" s="185"/>
      <c r="AW106" s="198"/>
      <c r="AX106" s="185"/>
      <c r="AY106" s="185"/>
      <c r="AZ106" s="198"/>
      <c r="BA106" s="185"/>
      <c r="BB106" s="185"/>
      <c r="BC106" s="198"/>
      <c r="BD106" s="185"/>
      <c r="BE106" s="185"/>
      <c r="BF106" s="198"/>
      <c r="BG106" s="185"/>
      <c r="BH106" s="185"/>
      <c r="BI106" s="198"/>
      <c r="BJ106" s="185"/>
      <c r="BK106" s="185"/>
      <c r="BL106" s="198"/>
      <c r="BM106" s="185"/>
      <c r="BN106" s="185"/>
      <c r="BO106" s="185"/>
      <c r="BP106" s="198"/>
      <c r="BQ106" s="185"/>
      <c r="BR106" s="185"/>
      <c r="BS106" s="198"/>
      <c r="BT106" s="185"/>
      <c r="BU106" s="185"/>
      <c r="BV106" s="102"/>
      <c r="BW106" s="102"/>
      <c r="BX106" s="102"/>
    </row>
    <row r="107" spans="1:76" s="101" customFormat="1" ht="48" customHeight="1" x14ac:dyDescent="0.25">
      <c r="A107" s="76" t="s">
        <v>323</v>
      </c>
      <c r="B107" s="73" t="s">
        <v>1228</v>
      </c>
      <c r="C107" s="77" t="s">
        <v>324</v>
      </c>
      <c r="D107" s="77" t="s">
        <v>1178</v>
      </c>
      <c r="E107" s="77" t="s">
        <v>26</v>
      </c>
      <c r="F107" s="78">
        <v>93780</v>
      </c>
      <c r="G107" s="78"/>
      <c r="H107" s="77" t="s">
        <v>1209</v>
      </c>
      <c r="I107" s="77" t="s">
        <v>117</v>
      </c>
      <c r="J107" s="78"/>
      <c r="K107" s="77" t="s">
        <v>1210</v>
      </c>
      <c r="L107" s="77" t="s">
        <v>117</v>
      </c>
      <c r="M107" s="78"/>
      <c r="N107" s="77" t="s">
        <v>1211</v>
      </c>
      <c r="O107" s="77" t="s">
        <v>1212</v>
      </c>
      <c r="P107" s="78"/>
      <c r="Q107" s="77" t="s">
        <v>1213</v>
      </c>
      <c r="R107" s="77" t="s">
        <v>141</v>
      </c>
      <c r="S107" s="78"/>
      <c r="T107" s="77" t="s">
        <v>1023</v>
      </c>
      <c r="U107" s="77" t="s">
        <v>103</v>
      </c>
      <c r="V107" s="78"/>
      <c r="W107" s="77"/>
      <c r="X107" s="77"/>
      <c r="Y107" s="78"/>
      <c r="Z107" s="77"/>
      <c r="AA107" s="77"/>
      <c r="AB107" s="78"/>
      <c r="AC107" s="77"/>
      <c r="AD107" s="77"/>
      <c r="AE107" s="78"/>
      <c r="AF107" s="77"/>
      <c r="AG107" s="77"/>
      <c r="AH107" s="78"/>
      <c r="AI107" s="77"/>
      <c r="AJ107" s="77"/>
      <c r="AK107" s="78"/>
      <c r="AL107" s="77"/>
      <c r="AM107" s="77"/>
      <c r="AN107" s="78"/>
      <c r="AO107" s="77"/>
      <c r="AP107" s="77"/>
      <c r="AQ107" s="78"/>
      <c r="AR107" s="77"/>
      <c r="AS107" s="77"/>
      <c r="AT107" s="78"/>
      <c r="AU107" s="77"/>
      <c r="AV107" s="77"/>
      <c r="AW107" s="78"/>
      <c r="AX107" s="77"/>
      <c r="AY107" s="77"/>
      <c r="AZ107" s="78"/>
      <c r="BA107" s="77"/>
      <c r="BB107" s="77"/>
      <c r="BC107" s="78"/>
      <c r="BD107" s="77"/>
      <c r="BE107" s="77"/>
      <c r="BF107" s="78"/>
      <c r="BG107" s="77"/>
      <c r="BH107" s="77"/>
      <c r="BI107" s="78"/>
      <c r="BJ107" s="77"/>
      <c r="BK107" s="77"/>
      <c r="BL107" s="78"/>
      <c r="BM107" s="77"/>
      <c r="BN107" s="77"/>
      <c r="BO107" s="77"/>
      <c r="BP107" s="78"/>
      <c r="BQ107" s="77"/>
      <c r="BR107" s="77"/>
      <c r="BS107" s="78"/>
      <c r="BT107" s="77"/>
      <c r="BU107" s="77"/>
      <c r="BV107" s="102"/>
      <c r="BW107" s="102"/>
      <c r="BX107" s="102"/>
    </row>
    <row r="108" spans="1:76" s="101" customFormat="1" ht="36.75" customHeight="1" x14ac:dyDescent="0.25">
      <c r="A108" s="53" t="s">
        <v>333</v>
      </c>
      <c r="B108" s="73" t="s">
        <v>1228</v>
      </c>
      <c r="C108" s="54" t="s">
        <v>334</v>
      </c>
      <c r="D108" s="54" t="s">
        <v>286</v>
      </c>
      <c r="E108" s="54" t="s">
        <v>26</v>
      </c>
      <c r="F108" s="55">
        <v>194441</v>
      </c>
      <c r="G108" s="55"/>
      <c r="H108" s="54" t="s">
        <v>1156</v>
      </c>
      <c r="I108" s="54" t="s">
        <v>1157</v>
      </c>
      <c r="J108" s="55"/>
      <c r="K108" s="54"/>
      <c r="L108" s="54"/>
      <c r="M108" s="55"/>
      <c r="N108" s="54"/>
      <c r="O108" s="54"/>
      <c r="P108" s="55"/>
      <c r="Q108" s="54"/>
      <c r="R108" s="54"/>
      <c r="S108" s="55"/>
      <c r="T108" s="54"/>
      <c r="U108" s="54"/>
      <c r="V108" s="55"/>
      <c r="W108" s="54"/>
      <c r="X108" s="54"/>
      <c r="Y108" s="55"/>
      <c r="Z108" s="54"/>
      <c r="AA108" s="54"/>
      <c r="AB108" s="55"/>
      <c r="AC108" s="54"/>
      <c r="AD108" s="54"/>
      <c r="AE108" s="55"/>
      <c r="AF108" s="54"/>
      <c r="AG108" s="54"/>
      <c r="AH108" s="55"/>
      <c r="AI108" s="54"/>
      <c r="AJ108" s="54"/>
      <c r="AK108" s="55"/>
      <c r="AL108" s="54"/>
      <c r="AM108" s="54"/>
      <c r="AN108" s="55"/>
      <c r="AO108" s="54"/>
      <c r="AP108" s="54"/>
      <c r="AQ108" s="55"/>
      <c r="AR108" s="54"/>
      <c r="AS108" s="54"/>
      <c r="AT108" s="55"/>
      <c r="AU108" s="54"/>
      <c r="AV108" s="54"/>
      <c r="AW108" s="55"/>
      <c r="AX108" s="54"/>
      <c r="AY108" s="54"/>
      <c r="AZ108" s="55"/>
      <c r="BA108" s="54"/>
      <c r="BB108" s="54"/>
      <c r="BC108" s="55"/>
      <c r="BD108" s="54"/>
      <c r="BE108" s="54"/>
      <c r="BF108" s="55"/>
      <c r="BG108" s="54"/>
      <c r="BH108" s="54"/>
      <c r="BI108" s="55"/>
      <c r="BJ108" s="54"/>
      <c r="BK108" s="54"/>
      <c r="BL108" s="55"/>
      <c r="BM108" s="54"/>
      <c r="BN108" s="54"/>
      <c r="BO108" s="54"/>
      <c r="BP108" s="55"/>
      <c r="BQ108" s="54"/>
      <c r="BR108" s="54"/>
      <c r="BS108" s="55"/>
      <c r="BT108" s="54"/>
      <c r="BU108" s="54"/>
      <c r="BV108" s="102"/>
      <c r="BW108" s="102"/>
      <c r="BX108" s="102"/>
    </row>
    <row r="109" spans="1:76" s="101" customFormat="1" ht="47.25" customHeight="1" x14ac:dyDescent="0.25">
      <c r="A109" s="91" t="s">
        <v>359</v>
      </c>
      <c r="B109" s="73" t="s">
        <v>1228</v>
      </c>
      <c r="C109" s="92" t="s">
        <v>360</v>
      </c>
      <c r="D109" s="92" t="s">
        <v>286</v>
      </c>
      <c r="E109" s="92" t="s">
        <v>26</v>
      </c>
      <c r="F109" s="93">
        <v>10000</v>
      </c>
      <c r="G109" s="93"/>
      <c r="H109" s="92" t="s">
        <v>1077</v>
      </c>
      <c r="I109" s="92" t="s">
        <v>1078</v>
      </c>
      <c r="J109" s="93"/>
      <c r="K109" s="92" t="s">
        <v>1079</v>
      </c>
      <c r="L109" s="92" t="s">
        <v>1080</v>
      </c>
      <c r="M109" s="93"/>
      <c r="N109" s="92" t="s">
        <v>659</v>
      </c>
      <c r="O109" s="92" t="s">
        <v>1081</v>
      </c>
      <c r="P109" s="93"/>
      <c r="Q109" s="92" t="s">
        <v>1082</v>
      </c>
      <c r="R109" s="92" t="s">
        <v>1083</v>
      </c>
      <c r="S109" s="93"/>
      <c r="T109" s="92"/>
      <c r="U109" s="92"/>
      <c r="V109" s="93"/>
      <c r="W109" s="92"/>
      <c r="X109" s="92"/>
      <c r="Y109" s="93"/>
      <c r="Z109" s="92"/>
      <c r="AA109" s="92"/>
      <c r="AB109" s="93"/>
      <c r="AC109" s="92"/>
      <c r="AD109" s="92"/>
      <c r="AE109" s="93"/>
      <c r="AF109" s="92"/>
      <c r="AG109" s="92"/>
      <c r="AH109" s="93"/>
      <c r="AI109" s="92"/>
      <c r="AJ109" s="92"/>
      <c r="AK109" s="93"/>
      <c r="AL109" s="92"/>
      <c r="AM109" s="92"/>
      <c r="AN109" s="93"/>
      <c r="AO109" s="92"/>
      <c r="AP109" s="92"/>
      <c r="AQ109" s="93"/>
      <c r="AR109" s="92"/>
      <c r="AS109" s="92"/>
      <c r="AT109" s="93"/>
      <c r="AU109" s="92"/>
      <c r="AV109" s="92"/>
      <c r="AW109" s="93"/>
      <c r="AX109" s="92"/>
      <c r="AY109" s="92"/>
      <c r="AZ109" s="93"/>
      <c r="BA109" s="92"/>
      <c r="BB109" s="92"/>
      <c r="BC109" s="93"/>
      <c r="BD109" s="92"/>
      <c r="BE109" s="92"/>
      <c r="BF109" s="93"/>
      <c r="BG109" s="92"/>
      <c r="BH109" s="92"/>
      <c r="BI109" s="93"/>
      <c r="BJ109" s="92"/>
      <c r="BK109" s="92"/>
      <c r="BL109" s="93"/>
      <c r="BM109" s="92"/>
      <c r="BN109" s="92"/>
      <c r="BO109" s="92"/>
      <c r="BP109" s="93"/>
      <c r="BQ109" s="92"/>
      <c r="BR109" s="92"/>
      <c r="BS109" s="93"/>
      <c r="BT109" s="92"/>
      <c r="BU109" s="92"/>
      <c r="BV109" s="102"/>
      <c r="BW109" s="102"/>
      <c r="BX109" s="102"/>
    </row>
    <row r="110" spans="1:76" s="101" customFormat="1" ht="36.75" customHeight="1" x14ac:dyDescent="0.25">
      <c r="A110" s="91" t="s">
        <v>363</v>
      </c>
      <c r="B110" s="73" t="s">
        <v>1228</v>
      </c>
      <c r="C110" s="92" t="s">
        <v>364</v>
      </c>
      <c r="D110" s="92" t="s">
        <v>1085</v>
      </c>
      <c r="E110" s="92" t="s">
        <v>26</v>
      </c>
      <c r="F110" s="93">
        <v>8625</v>
      </c>
      <c r="G110" s="93"/>
      <c r="H110" s="92"/>
      <c r="I110" s="92"/>
      <c r="J110" s="93"/>
      <c r="K110" s="92"/>
      <c r="L110" s="92"/>
      <c r="M110" s="93"/>
      <c r="N110" s="92"/>
      <c r="O110" s="92"/>
      <c r="P110" s="93"/>
      <c r="Q110" s="92"/>
      <c r="R110" s="92"/>
      <c r="S110" s="93"/>
      <c r="T110" s="92"/>
      <c r="U110" s="92"/>
      <c r="V110" s="93"/>
      <c r="W110" s="92"/>
      <c r="X110" s="92"/>
      <c r="Y110" s="93"/>
      <c r="Z110" s="92"/>
      <c r="AA110" s="92"/>
      <c r="AB110" s="93"/>
      <c r="AC110" s="92"/>
      <c r="AD110" s="92"/>
      <c r="AE110" s="93"/>
      <c r="AF110" s="92"/>
      <c r="AG110" s="92"/>
      <c r="AH110" s="93"/>
      <c r="AI110" s="92"/>
      <c r="AJ110" s="92"/>
      <c r="AK110" s="93"/>
      <c r="AL110" s="92"/>
      <c r="AM110" s="92"/>
      <c r="AN110" s="93"/>
      <c r="AO110" s="92"/>
      <c r="AP110" s="92"/>
      <c r="AQ110" s="93"/>
      <c r="AR110" s="92"/>
      <c r="AS110" s="92"/>
      <c r="AT110" s="93"/>
      <c r="AU110" s="92"/>
      <c r="AV110" s="92"/>
      <c r="AW110" s="93"/>
      <c r="AX110" s="92"/>
      <c r="AY110" s="92"/>
      <c r="AZ110" s="93"/>
      <c r="BA110" s="92"/>
      <c r="BB110" s="92"/>
      <c r="BC110" s="93"/>
      <c r="BD110" s="92"/>
      <c r="BE110" s="92"/>
      <c r="BF110" s="93"/>
      <c r="BG110" s="92"/>
      <c r="BH110" s="92"/>
      <c r="BI110" s="93"/>
      <c r="BJ110" s="92"/>
      <c r="BK110" s="92"/>
      <c r="BL110" s="93"/>
      <c r="BM110" s="92"/>
      <c r="BN110" s="92"/>
      <c r="BO110" s="92"/>
      <c r="BP110" s="93"/>
      <c r="BQ110" s="92"/>
      <c r="BR110" s="92"/>
      <c r="BS110" s="93"/>
      <c r="BT110" s="92"/>
      <c r="BU110" s="92"/>
      <c r="BV110" s="102"/>
      <c r="BW110" s="102"/>
      <c r="BX110" s="102"/>
    </row>
    <row r="111" spans="1:76" s="101" customFormat="1" ht="45" x14ac:dyDescent="0.25">
      <c r="A111" s="73" t="s">
        <v>379</v>
      </c>
      <c r="B111" s="73" t="s">
        <v>1228</v>
      </c>
      <c r="C111" s="74" t="s">
        <v>380</v>
      </c>
      <c r="D111" s="74" t="s">
        <v>286</v>
      </c>
      <c r="E111" s="74" t="s">
        <v>26</v>
      </c>
      <c r="F111" s="75">
        <v>71491</v>
      </c>
      <c r="G111" s="75"/>
      <c r="H111" s="74" t="s">
        <v>1098</v>
      </c>
      <c r="I111" s="74" t="s">
        <v>1014</v>
      </c>
      <c r="J111" s="75"/>
      <c r="K111" s="74" t="s">
        <v>1097</v>
      </c>
      <c r="L111" s="74" t="s">
        <v>1014</v>
      </c>
      <c r="M111" s="75"/>
      <c r="N111" s="74" t="s">
        <v>1099</v>
      </c>
      <c r="O111" s="74" t="s">
        <v>1100</v>
      </c>
      <c r="P111" s="75"/>
      <c r="Q111" s="74"/>
      <c r="R111" s="74"/>
      <c r="S111" s="75"/>
      <c r="T111" s="74"/>
      <c r="U111" s="74"/>
      <c r="V111" s="75"/>
      <c r="W111" s="74"/>
      <c r="X111" s="74"/>
      <c r="Y111" s="75"/>
      <c r="Z111" s="74"/>
      <c r="AA111" s="74"/>
      <c r="AB111" s="75"/>
      <c r="AC111" s="74"/>
      <c r="AD111" s="74"/>
      <c r="AE111" s="75"/>
      <c r="AF111" s="74"/>
      <c r="AG111" s="74"/>
      <c r="AH111" s="75"/>
      <c r="AI111" s="74"/>
      <c r="AJ111" s="74"/>
      <c r="AK111" s="75"/>
      <c r="AL111" s="74"/>
      <c r="AM111" s="74"/>
      <c r="AN111" s="75"/>
      <c r="AO111" s="74"/>
      <c r="AP111" s="74"/>
      <c r="AQ111" s="75"/>
      <c r="AR111" s="74"/>
      <c r="AS111" s="74"/>
      <c r="AT111" s="75"/>
      <c r="AU111" s="74"/>
      <c r="AV111" s="74"/>
      <c r="AW111" s="75"/>
      <c r="AX111" s="74"/>
      <c r="AY111" s="74"/>
      <c r="AZ111" s="75"/>
      <c r="BA111" s="74"/>
      <c r="BB111" s="74"/>
      <c r="BC111" s="75"/>
      <c r="BD111" s="74"/>
      <c r="BE111" s="74"/>
      <c r="BF111" s="75"/>
      <c r="BG111" s="74"/>
      <c r="BH111" s="74"/>
      <c r="BI111" s="75"/>
      <c r="BJ111" s="74"/>
      <c r="BK111" s="74"/>
      <c r="BL111" s="75"/>
      <c r="BM111" s="74"/>
      <c r="BN111" s="74"/>
      <c r="BO111" s="74"/>
      <c r="BP111" s="75"/>
      <c r="BQ111" s="74"/>
      <c r="BR111" s="74"/>
      <c r="BS111" s="75"/>
      <c r="BT111" s="74"/>
      <c r="BU111" s="74"/>
      <c r="BV111" s="102"/>
      <c r="BW111" s="102"/>
      <c r="BX111" s="102"/>
    </row>
    <row r="112" spans="1:76" s="101" customFormat="1" ht="45" x14ac:dyDescent="0.25">
      <c r="A112" s="53" t="s">
        <v>447</v>
      </c>
      <c r="B112" s="73" t="s">
        <v>1228</v>
      </c>
      <c r="C112" s="54" t="s">
        <v>448</v>
      </c>
      <c r="D112" s="54" t="s">
        <v>760</v>
      </c>
      <c r="E112" s="54" t="s">
        <v>26</v>
      </c>
      <c r="F112" s="55">
        <v>266980</v>
      </c>
      <c r="G112" s="55"/>
      <c r="H112" s="54" t="s">
        <v>145</v>
      </c>
      <c r="I112" s="54" t="s">
        <v>761</v>
      </c>
      <c r="J112" s="55"/>
      <c r="K112" s="54" t="s">
        <v>762</v>
      </c>
      <c r="L112" s="54" t="s">
        <v>763</v>
      </c>
      <c r="M112" s="55"/>
      <c r="N112" s="54" t="s">
        <v>764</v>
      </c>
      <c r="O112" s="54" t="s">
        <v>765</v>
      </c>
      <c r="P112" s="55"/>
      <c r="Q112" s="54" t="s">
        <v>766</v>
      </c>
      <c r="R112" s="54" t="s">
        <v>767</v>
      </c>
      <c r="S112" s="55"/>
      <c r="T112" s="54" t="s">
        <v>768</v>
      </c>
      <c r="U112" s="54" t="s">
        <v>769</v>
      </c>
      <c r="V112" s="55"/>
      <c r="W112" s="54" t="s">
        <v>770</v>
      </c>
      <c r="X112" s="54" t="s">
        <v>771</v>
      </c>
      <c r="Y112" s="55"/>
      <c r="Z112" s="54" t="s">
        <v>772</v>
      </c>
      <c r="AA112" s="54" t="s">
        <v>773</v>
      </c>
      <c r="AB112" s="55"/>
      <c r="AC112" s="54" t="s">
        <v>774</v>
      </c>
      <c r="AD112" s="54" t="s">
        <v>775</v>
      </c>
      <c r="AE112" s="55"/>
      <c r="AF112" s="54" t="s">
        <v>776</v>
      </c>
      <c r="AG112" s="54" t="s">
        <v>777</v>
      </c>
      <c r="AH112" s="55"/>
      <c r="AI112" s="54" t="s">
        <v>778</v>
      </c>
      <c r="AJ112" s="54" t="s">
        <v>779</v>
      </c>
      <c r="AK112" s="55"/>
      <c r="AL112" s="54" t="s">
        <v>780</v>
      </c>
      <c r="AM112" s="54" t="s">
        <v>781</v>
      </c>
      <c r="AN112" s="55"/>
      <c r="AO112" s="54" t="s">
        <v>723</v>
      </c>
      <c r="AP112" s="54" t="s">
        <v>724</v>
      </c>
      <c r="AQ112" s="55"/>
      <c r="AR112" s="54" t="s">
        <v>782</v>
      </c>
      <c r="AS112" s="54" t="s">
        <v>783</v>
      </c>
      <c r="AT112" s="55"/>
      <c r="AU112" s="54" t="s">
        <v>784</v>
      </c>
      <c r="AV112" s="54" t="s">
        <v>785</v>
      </c>
      <c r="AW112" s="55"/>
      <c r="AX112" s="54"/>
      <c r="AY112" s="54"/>
      <c r="AZ112" s="55"/>
      <c r="BA112" s="54"/>
      <c r="BB112" s="54"/>
      <c r="BC112" s="55"/>
      <c r="BD112" s="54"/>
      <c r="BE112" s="54"/>
      <c r="BF112" s="55"/>
      <c r="BG112" s="54"/>
      <c r="BH112" s="54"/>
      <c r="BI112" s="55"/>
      <c r="BJ112" s="54"/>
      <c r="BK112" s="54"/>
      <c r="BL112" s="55"/>
      <c r="BM112" s="54"/>
      <c r="BN112" s="54"/>
      <c r="BO112" s="54"/>
      <c r="BP112" s="55"/>
      <c r="BQ112" s="54"/>
      <c r="BR112" s="54"/>
      <c r="BS112" s="55"/>
      <c r="BT112" s="54"/>
      <c r="BU112" s="54"/>
      <c r="BV112" s="102"/>
      <c r="BW112" s="102"/>
      <c r="BX112" s="102"/>
    </row>
    <row r="113" spans="1:76" s="101" customFormat="1" ht="135" x14ac:dyDescent="0.25">
      <c r="A113" s="129" t="s">
        <v>284</v>
      </c>
      <c r="B113" s="73" t="s">
        <v>1228</v>
      </c>
      <c r="C113" s="215" t="s">
        <v>285</v>
      </c>
      <c r="D113" s="54" t="s">
        <v>120</v>
      </c>
      <c r="E113" s="54" t="s">
        <v>26</v>
      </c>
      <c r="F113" s="55">
        <v>71173</v>
      </c>
      <c r="G113" s="55"/>
      <c r="H113" s="54" t="s">
        <v>33</v>
      </c>
      <c r="I113" s="54" t="s">
        <v>26</v>
      </c>
      <c r="J113" s="55"/>
      <c r="K113" s="54" t="s">
        <v>286</v>
      </c>
      <c r="L113" s="54" t="s">
        <v>26</v>
      </c>
      <c r="M113" s="55"/>
      <c r="N113" s="54" t="s">
        <v>287</v>
      </c>
      <c r="O113" s="54" t="s">
        <v>26</v>
      </c>
      <c r="P113" s="55"/>
      <c r="Q113" s="54" t="s">
        <v>145</v>
      </c>
      <c r="R113" s="54" t="s">
        <v>154</v>
      </c>
      <c r="S113" s="55"/>
      <c r="T113" s="54" t="s">
        <v>123</v>
      </c>
      <c r="U113" s="54" t="s">
        <v>26</v>
      </c>
      <c r="V113" s="55"/>
      <c r="W113" s="54" t="s">
        <v>288</v>
      </c>
      <c r="X113" s="54" t="s">
        <v>289</v>
      </c>
      <c r="Y113" s="55"/>
      <c r="Z113" s="54" t="s">
        <v>290</v>
      </c>
      <c r="AA113" s="54" t="s">
        <v>291</v>
      </c>
      <c r="AB113" s="55"/>
      <c r="AC113" s="54"/>
      <c r="AD113" s="54"/>
      <c r="AE113" s="55"/>
      <c r="AF113" s="54"/>
      <c r="AG113" s="54"/>
      <c r="AH113" s="55"/>
      <c r="AI113" s="54"/>
      <c r="AJ113" s="54"/>
      <c r="AK113" s="55"/>
      <c r="AL113" s="54"/>
      <c r="AM113" s="54"/>
      <c r="AN113" s="55"/>
      <c r="AO113" s="54"/>
      <c r="AP113" s="54"/>
      <c r="AQ113" s="55"/>
      <c r="AR113" s="54"/>
      <c r="AS113" s="54"/>
      <c r="AT113" s="55"/>
      <c r="AU113" s="54"/>
      <c r="AV113" s="54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02"/>
      <c r="BW113" s="102"/>
      <c r="BX113" s="102"/>
    </row>
    <row r="114" spans="1:76" s="101" customFormat="1" ht="45" x14ac:dyDescent="0.25">
      <c r="A114" s="29" t="s">
        <v>118</v>
      </c>
      <c r="B114" s="73" t="s">
        <v>1228</v>
      </c>
      <c r="C114" s="30" t="s">
        <v>119</v>
      </c>
      <c r="D114" s="30" t="s">
        <v>120</v>
      </c>
      <c r="E114" s="30" t="s">
        <v>26</v>
      </c>
      <c r="F114" s="31">
        <v>199546</v>
      </c>
      <c r="G114" s="31"/>
      <c r="H114" s="30" t="s">
        <v>121</v>
      </c>
      <c r="I114" s="30" t="s">
        <v>21</v>
      </c>
      <c r="J114" s="31">
        <v>37860</v>
      </c>
      <c r="K114" s="30" t="s">
        <v>122</v>
      </c>
      <c r="L114" s="30" t="s">
        <v>26</v>
      </c>
      <c r="M114" s="31"/>
      <c r="N114" s="30" t="s">
        <v>123</v>
      </c>
      <c r="O114" s="30" t="s">
        <v>124</v>
      </c>
      <c r="P114" s="31"/>
      <c r="Q114" s="30" t="s">
        <v>125</v>
      </c>
      <c r="R114" s="30" t="s">
        <v>126</v>
      </c>
      <c r="S114" s="31">
        <v>18264</v>
      </c>
      <c r="T114" s="30" t="s">
        <v>127</v>
      </c>
      <c r="U114" s="30" t="s">
        <v>26</v>
      </c>
      <c r="V114" s="31"/>
      <c r="W114" s="30"/>
      <c r="X114" s="30"/>
      <c r="Y114" s="31"/>
      <c r="Z114" s="30"/>
      <c r="AA114" s="30"/>
      <c r="AB114" s="31"/>
      <c r="AC114" s="30"/>
      <c r="AD114" s="30"/>
      <c r="AE114" s="31"/>
      <c r="AF114" s="30"/>
      <c r="AG114" s="30"/>
      <c r="AH114" s="31"/>
      <c r="AI114" s="30"/>
      <c r="AJ114" s="30"/>
      <c r="AK114" s="31"/>
      <c r="AL114" s="30"/>
      <c r="AM114" s="30"/>
      <c r="AN114" s="31"/>
      <c r="AO114" s="30"/>
      <c r="AP114" s="30"/>
      <c r="AQ114" s="31"/>
      <c r="AR114" s="30"/>
      <c r="AS114" s="30"/>
      <c r="AT114" s="31"/>
      <c r="AU114" s="30"/>
      <c r="AV114" s="30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02"/>
      <c r="BW114" s="102"/>
      <c r="BX114" s="102"/>
    </row>
    <row r="115" spans="1:76" s="101" customFormat="1" ht="15.75" thickBot="1" x14ac:dyDescent="0.3">
      <c r="A115" s="100"/>
      <c r="B115" s="231"/>
      <c r="C115" s="232"/>
      <c r="D115" s="232"/>
      <c r="E115" s="232" t="s">
        <v>1234</v>
      </c>
      <c r="F115" s="234">
        <f>SUM(F105:F114)</f>
        <v>1572936</v>
      </c>
      <c r="G115" s="31"/>
      <c r="H115" s="30"/>
      <c r="I115" s="30"/>
      <c r="J115" s="31"/>
      <c r="K115" s="30"/>
      <c r="L115" s="30"/>
      <c r="M115" s="31"/>
      <c r="N115" s="30"/>
      <c r="O115" s="30"/>
      <c r="P115" s="31"/>
      <c r="Q115" s="30"/>
      <c r="R115" s="30"/>
      <c r="S115" s="31"/>
      <c r="T115" s="30"/>
      <c r="U115" s="30"/>
      <c r="V115" s="31"/>
      <c r="W115" s="30"/>
      <c r="X115" s="30"/>
      <c r="Y115" s="31"/>
      <c r="Z115" s="30"/>
      <c r="AA115" s="30"/>
      <c r="AB115" s="31"/>
      <c r="AC115" s="30"/>
      <c r="AD115" s="30"/>
      <c r="AE115" s="31"/>
      <c r="AF115" s="30"/>
      <c r="AG115" s="30"/>
      <c r="AH115" s="31"/>
      <c r="AI115" s="30"/>
      <c r="AJ115" s="30"/>
      <c r="AK115" s="31"/>
      <c r="AL115" s="30"/>
      <c r="AM115" s="30"/>
      <c r="AN115" s="31"/>
      <c r="AO115" s="30"/>
      <c r="AP115" s="30"/>
      <c r="AQ115" s="31"/>
      <c r="AR115" s="30"/>
      <c r="AS115" s="30"/>
      <c r="AT115" s="31"/>
      <c r="AU115" s="30"/>
      <c r="AV115" s="30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02"/>
      <c r="BW115" s="102"/>
      <c r="BX115" s="102"/>
    </row>
    <row r="116" spans="1:76" s="101" customFormat="1" ht="31.5" thickTop="1" thickBot="1" x14ac:dyDescent="0.3">
      <c r="A116" s="100"/>
      <c r="B116" s="231"/>
      <c r="C116" s="232"/>
      <c r="D116" s="232"/>
      <c r="E116" s="232" t="s">
        <v>506</v>
      </c>
      <c r="F116" s="234">
        <f>F105</f>
        <v>135850</v>
      </c>
      <c r="G116" s="31"/>
      <c r="H116" s="30"/>
      <c r="I116" s="30"/>
      <c r="J116" s="31"/>
      <c r="K116" s="30"/>
      <c r="L116" s="30"/>
      <c r="M116" s="31"/>
      <c r="N116" s="30"/>
      <c r="O116" s="30"/>
      <c r="P116" s="31"/>
      <c r="Q116" s="30"/>
      <c r="R116" s="30"/>
      <c r="S116" s="31"/>
      <c r="T116" s="30"/>
      <c r="U116" s="30"/>
      <c r="V116" s="31"/>
      <c r="W116" s="30"/>
      <c r="X116" s="30"/>
      <c r="Y116" s="31"/>
      <c r="Z116" s="30"/>
      <c r="AA116" s="30"/>
      <c r="AB116" s="31"/>
      <c r="AC116" s="30"/>
      <c r="AD116" s="30"/>
      <c r="AE116" s="31"/>
      <c r="AF116" s="30"/>
      <c r="AG116" s="30"/>
      <c r="AH116" s="31"/>
      <c r="AI116" s="30"/>
      <c r="AJ116" s="30"/>
      <c r="AK116" s="31"/>
      <c r="AL116" s="30"/>
      <c r="AM116" s="30"/>
      <c r="AN116" s="31"/>
      <c r="AO116" s="30"/>
      <c r="AP116" s="30"/>
      <c r="AQ116" s="31"/>
      <c r="AR116" s="30"/>
      <c r="AS116" s="30"/>
      <c r="AT116" s="31"/>
      <c r="AU116" s="30"/>
      <c r="AV116" s="30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02"/>
      <c r="BW116" s="102"/>
      <c r="BX116" s="102"/>
    </row>
    <row r="117" spans="1:76" s="101" customFormat="1" ht="31.5" thickTop="1" thickBot="1" x14ac:dyDescent="0.3">
      <c r="A117" s="100"/>
      <c r="B117" s="231"/>
      <c r="C117" s="232"/>
      <c r="D117" s="232"/>
      <c r="E117" s="232" t="s">
        <v>26</v>
      </c>
      <c r="F117" s="234">
        <f>SUM(F106:F114)</f>
        <v>1437086</v>
      </c>
      <c r="G117" s="31"/>
      <c r="H117" s="30"/>
      <c r="I117" s="30"/>
      <c r="J117" s="31"/>
      <c r="K117" s="30"/>
      <c r="L117" s="30"/>
      <c r="M117" s="31"/>
      <c r="N117" s="30"/>
      <c r="O117" s="30"/>
      <c r="P117" s="31"/>
      <c r="Q117" s="30"/>
      <c r="R117" s="30"/>
      <c r="S117" s="31"/>
      <c r="T117" s="30"/>
      <c r="U117" s="30"/>
      <c r="V117" s="31"/>
      <c r="W117" s="30"/>
      <c r="X117" s="30"/>
      <c r="Y117" s="31"/>
      <c r="Z117" s="30"/>
      <c r="AA117" s="30"/>
      <c r="AB117" s="31"/>
      <c r="AC117" s="30"/>
      <c r="AD117" s="30"/>
      <c r="AE117" s="31"/>
      <c r="AF117" s="30"/>
      <c r="AG117" s="30"/>
      <c r="AH117" s="31"/>
      <c r="AI117" s="30"/>
      <c r="AJ117" s="30"/>
      <c r="AK117" s="31"/>
      <c r="AL117" s="30"/>
      <c r="AM117" s="30"/>
      <c r="AN117" s="31"/>
      <c r="AO117" s="30"/>
      <c r="AP117" s="30"/>
      <c r="AQ117" s="31"/>
      <c r="AR117" s="30"/>
      <c r="AS117" s="30"/>
      <c r="AT117" s="31"/>
      <c r="AU117" s="30"/>
      <c r="AV117" s="30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02"/>
      <c r="BW117" s="102"/>
      <c r="BX117" s="102"/>
    </row>
    <row r="118" spans="1:76" s="101" customFormat="1" ht="30.75" thickTop="1" x14ac:dyDescent="0.25">
      <c r="A118" s="47" t="s">
        <v>1</v>
      </c>
      <c r="B118" s="48" t="s">
        <v>1223</v>
      </c>
      <c r="C118" s="48" t="s">
        <v>3</v>
      </c>
      <c r="D118" s="48" t="s">
        <v>5</v>
      </c>
      <c r="E118" s="48" t="s">
        <v>206</v>
      </c>
      <c r="F118" s="49">
        <v>199263</v>
      </c>
      <c r="G118" s="49"/>
      <c r="H118" s="48" t="s">
        <v>10</v>
      </c>
      <c r="I118" s="48" t="s">
        <v>206</v>
      </c>
      <c r="J118" s="49"/>
      <c r="K118" s="48" t="s">
        <v>11</v>
      </c>
      <c r="L118" s="48" t="s">
        <v>12</v>
      </c>
      <c r="M118" s="49"/>
      <c r="N118" s="48" t="s">
        <v>13</v>
      </c>
      <c r="O118" s="48" t="s">
        <v>15</v>
      </c>
      <c r="P118" s="49">
        <v>12920</v>
      </c>
      <c r="Q118" s="48" t="s">
        <v>14</v>
      </c>
      <c r="R118" s="48" t="s">
        <v>16</v>
      </c>
      <c r="S118" s="49">
        <v>12815</v>
      </c>
      <c r="T118" s="48"/>
      <c r="U118" s="48"/>
      <c r="V118" s="49"/>
      <c r="W118" s="48"/>
      <c r="X118" s="48"/>
      <c r="Y118" s="49"/>
      <c r="Z118" s="48"/>
      <c r="AA118" s="48"/>
      <c r="AB118" s="49"/>
      <c r="AC118" s="48"/>
      <c r="AD118" s="48"/>
      <c r="AE118" s="49"/>
      <c r="AF118" s="48"/>
      <c r="AG118" s="48"/>
      <c r="AH118" s="49"/>
      <c r="AI118" s="48"/>
      <c r="AJ118" s="48"/>
      <c r="AK118" s="49"/>
      <c r="AL118" s="48"/>
      <c r="AM118" s="48"/>
      <c r="AN118" s="49"/>
      <c r="AO118" s="48"/>
      <c r="AP118" s="48"/>
      <c r="AQ118" s="49"/>
      <c r="AR118" s="48"/>
      <c r="AS118" s="48"/>
      <c r="AT118" s="49"/>
      <c r="AU118" s="48"/>
      <c r="AV118" s="48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02"/>
      <c r="BW118" s="102"/>
      <c r="BX118" s="102"/>
    </row>
    <row r="119" spans="1:76" s="116" customFormat="1" ht="45" x14ac:dyDescent="0.25">
      <c r="A119" s="175" t="s">
        <v>474</v>
      </c>
      <c r="B119" s="73" t="s">
        <v>1223</v>
      </c>
      <c r="C119" s="176" t="s">
        <v>475</v>
      </c>
      <c r="D119" s="176" t="s">
        <v>857</v>
      </c>
      <c r="E119" s="176" t="s">
        <v>206</v>
      </c>
      <c r="F119" s="178">
        <v>79813</v>
      </c>
      <c r="G119" s="178"/>
      <c r="H119" s="176" t="s">
        <v>858</v>
      </c>
      <c r="I119" s="176" t="s">
        <v>859</v>
      </c>
      <c r="J119" s="178"/>
      <c r="K119" s="176" t="s">
        <v>860</v>
      </c>
      <c r="L119" s="176" t="s">
        <v>861</v>
      </c>
      <c r="M119" s="178"/>
      <c r="N119" s="176" t="s">
        <v>862</v>
      </c>
      <c r="O119" s="176" t="s">
        <v>863</v>
      </c>
      <c r="P119" s="178"/>
      <c r="Q119" s="176" t="s">
        <v>864</v>
      </c>
      <c r="R119" s="176" t="s">
        <v>206</v>
      </c>
      <c r="S119" s="178"/>
      <c r="T119" s="176" t="s">
        <v>865</v>
      </c>
      <c r="U119" s="176" t="s">
        <v>859</v>
      </c>
      <c r="V119" s="178"/>
      <c r="W119" s="176"/>
      <c r="X119" s="176"/>
      <c r="Y119" s="178"/>
      <c r="Z119" s="176"/>
      <c r="AA119" s="176"/>
      <c r="AB119" s="178"/>
      <c r="AC119" s="176"/>
      <c r="AD119" s="176"/>
      <c r="AE119" s="178"/>
      <c r="AF119" s="176"/>
      <c r="AG119" s="176"/>
      <c r="AH119" s="178"/>
      <c r="AI119" s="176"/>
      <c r="AJ119" s="176"/>
      <c r="AK119" s="178"/>
      <c r="AL119" s="176"/>
      <c r="AM119" s="176"/>
      <c r="AN119" s="178"/>
      <c r="AO119" s="176"/>
      <c r="AP119" s="176"/>
      <c r="AQ119" s="178"/>
      <c r="AR119" s="176"/>
      <c r="AS119" s="176"/>
      <c r="AT119" s="178"/>
      <c r="AU119" s="176"/>
      <c r="AV119" s="176"/>
      <c r="AW119" s="178"/>
      <c r="AX119" s="176"/>
      <c r="AY119" s="176"/>
      <c r="AZ119" s="178"/>
      <c r="BA119" s="176"/>
      <c r="BB119" s="176"/>
      <c r="BC119" s="178"/>
      <c r="BD119" s="176"/>
      <c r="BE119" s="176"/>
      <c r="BF119" s="178"/>
      <c r="BG119" s="176"/>
      <c r="BH119" s="176"/>
      <c r="BI119" s="178"/>
      <c r="BJ119" s="176"/>
      <c r="BK119" s="176"/>
      <c r="BL119" s="178"/>
      <c r="BM119" s="176"/>
      <c r="BN119" s="176"/>
      <c r="BO119" s="176"/>
      <c r="BP119" s="178"/>
      <c r="BQ119" s="176"/>
      <c r="BR119" s="176"/>
      <c r="BS119" s="178"/>
      <c r="BT119" s="176"/>
      <c r="BU119" s="176"/>
      <c r="BV119" s="115"/>
      <c r="BW119" s="115"/>
      <c r="BX119" s="115"/>
    </row>
    <row r="120" spans="1:76" s="101" customFormat="1" ht="30" x14ac:dyDescent="0.25">
      <c r="A120" s="18" t="s">
        <v>595</v>
      </c>
      <c r="B120" s="1" t="s">
        <v>1223</v>
      </c>
      <c r="C120" s="1" t="s">
        <v>596</v>
      </c>
      <c r="D120" s="1" t="s">
        <v>857</v>
      </c>
      <c r="E120" s="1" t="s">
        <v>206</v>
      </c>
      <c r="F120" s="2">
        <v>20253</v>
      </c>
      <c r="G120" s="1"/>
      <c r="H120" s="1" t="s">
        <v>1005</v>
      </c>
      <c r="I120" s="1" t="s">
        <v>79</v>
      </c>
      <c r="J120" s="1"/>
      <c r="K120" s="1" t="s">
        <v>1006</v>
      </c>
      <c r="L120" s="1" t="s">
        <v>1007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02"/>
      <c r="BW120" s="102"/>
      <c r="BX120" s="102"/>
    </row>
    <row r="121" spans="1:76" s="101" customFormat="1" ht="30.75" thickBot="1" x14ac:dyDescent="0.3">
      <c r="A121" s="237" t="s">
        <v>624</v>
      </c>
      <c r="B121" s="152" t="s">
        <v>1223</v>
      </c>
      <c r="C121" s="152" t="s">
        <v>625</v>
      </c>
      <c r="D121" s="152" t="s">
        <v>70</v>
      </c>
      <c r="E121" s="152" t="s">
        <v>206</v>
      </c>
      <c r="F121" s="153">
        <v>60340</v>
      </c>
      <c r="G121" s="24"/>
      <c r="H121" s="24" t="s">
        <v>657</v>
      </c>
      <c r="I121" s="24" t="s">
        <v>79</v>
      </c>
      <c r="J121" s="24"/>
      <c r="K121" s="24" t="s">
        <v>658</v>
      </c>
      <c r="L121" s="24" t="s">
        <v>79</v>
      </c>
      <c r="M121" s="24"/>
      <c r="N121" s="24" t="s">
        <v>659</v>
      </c>
      <c r="O121" s="24" t="s">
        <v>660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102"/>
      <c r="BW121" s="102"/>
      <c r="BX121" s="102"/>
    </row>
    <row r="122" spans="1:76" s="101" customFormat="1" ht="45" x14ac:dyDescent="0.25">
      <c r="A122" s="225" t="s">
        <v>251</v>
      </c>
      <c r="B122" s="18" t="s">
        <v>1223</v>
      </c>
      <c r="C122" s="189" t="s">
        <v>250</v>
      </c>
      <c r="D122" s="189" t="s">
        <v>252</v>
      </c>
      <c r="E122" s="189" t="s">
        <v>206</v>
      </c>
      <c r="F122" s="226">
        <v>191424</v>
      </c>
      <c r="G122" s="219"/>
      <c r="H122" s="214" t="s">
        <v>253</v>
      </c>
      <c r="I122" s="214" t="s">
        <v>206</v>
      </c>
      <c r="J122" s="219"/>
      <c r="K122" s="214" t="s">
        <v>70</v>
      </c>
      <c r="L122" s="214" t="s">
        <v>254</v>
      </c>
      <c r="M122" s="219"/>
      <c r="N122" s="214"/>
      <c r="O122" s="214"/>
      <c r="P122" s="219"/>
      <c r="Q122" s="214"/>
      <c r="R122" s="214"/>
      <c r="S122" s="219"/>
      <c r="T122" s="214"/>
      <c r="U122" s="214"/>
      <c r="V122" s="219"/>
      <c r="W122" s="214"/>
      <c r="X122" s="214"/>
      <c r="Y122" s="219"/>
      <c r="Z122" s="214"/>
      <c r="AA122" s="214"/>
      <c r="AB122" s="219"/>
      <c r="AC122" s="214"/>
      <c r="AD122" s="214"/>
      <c r="AE122" s="219"/>
      <c r="AF122" s="214"/>
      <c r="AG122" s="214"/>
      <c r="AH122" s="219"/>
      <c r="AI122" s="214"/>
      <c r="AJ122" s="214"/>
      <c r="AK122" s="219"/>
      <c r="AL122" s="214"/>
      <c r="AM122" s="214"/>
      <c r="AN122" s="219"/>
      <c r="AO122" s="214"/>
      <c r="AP122" s="214"/>
      <c r="AQ122" s="219"/>
      <c r="AR122" s="214"/>
      <c r="AS122" s="214"/>
      <c r="AT122" s="219"/>
      <c r="AU122" s="214"/>
      <c r="AV122" s="21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02"/>
      <c r="BW122" s="102"/>
      <c r="BX122" s="102"/>
    </row>
    <row r="123" spans="1:76" ht="30" x14ac:dyDescent="0.25">
      <c r="A123" s="18" t="s">
        <v>181</v>
      </c>
      <c r="B123" s="18" t="s">
        <v>1223</v>
      </c>
      <c r="C123" s="1" t="s">
        <v>179</v>
      </c>
      <c r="D123" s="1" t="s">
        <v>180</v>
      </c>
      <c r="E123" s="1" t="s">
        <v>1014</v>
      </c>
      <c r="F123" s="2">
        <v>199998</v>
      </c>
      <c r="G123" s="207"/>
      <c r="H123" s="194" t="s">
        <v>33</v>
      </c>
      <c r="I123" s="194" t="s">
        <v>26</v>
      </c>
      <c r="J123" s="207">
        <v>36530</v>
      </c>
      <c r="K123" s="194" t="s">
        <v>145</v>
      </c>
      <c r="L123" s="194" t="s">
        <v>90</v>
      </c>
      <c r="M123" s="207">
        <v>24052</v>
      </c>
      <c r="N123" s="194" t="s">
        <v>182</v>
      </c>
      <c r="O123" s="194" t="s">
        <v>151</v>
      </c>
      <c r="P123" s="207"/>
      <c r="Q123" s="194" t="s">
        <v>70</v>
      </c>
      <c r="R123" s="194" t="s">
        <v>151</v>
      </c>
      <c r="S123" s="207"/>
      <c r="T123" s="194"/>
      <c r="U123" s="194"/>
      <c r="V123" s="207"/>
      <c r="W123" s="194"/>
      <c r="X123" s="194"/>
      <c r="Y123" s="207"/>
      <c r="Z123" s="194"/>
      <c r="AA123" s="194"/>
      <c r="AB123" s="207"/>
      <c r="AC123" s="194"/>
      <c r="AD123" s="194"/>
      <c r="AE123" s="207"/>
      <c r="AF123" s="194"/>
      <c r="AG123" s="194"/>
      <c r="AH123" s="207"/>
      <c r="AI123" s="194"/>
      <c r="AJ123" s="194"/>
      <c r="AK123" s="207"/>
      <c r="AL123" s="194"/>
      <c r="AM123" s="194"/>
      <c r="AN123" s="207"/>
      <c r="AO123" s="194"/>
      <c r="AP123" s="194"/>
      <c r="AQ123" s="207"/>
      <c r="AR123" s="194"/>
      <c r="AS123" s="194"/>
      <c r="AT123" s="207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</row>
    <row r="124" spans="1:76" ht="30" x14ac:dyDescent="0.25">
      <c r="A124" s="53" t="s">
        <v>325</v>
      </c>
      <c r="B124" s="18" t="s">
        <v>1223</v>
      </c>
      <c r="C124" s="54" t="s">
        <v>326</v>
      </c>
      <c r="D124" s="54"/>
      <c r="E124" s="54" t="s">
        <v>1041</v>
      </c>
      <c r="F124" s="55">
        <v>131780</v>
      </c>
      <c r="G124" s="136"/>
      <c r="H124" s="134"/>
      <c r="I124" s="134" t="s">
        <v>103</v>
      </c>
      <c r="J124" s="136"/>
      <c r="K124" s="134"/>
      <c r="L124" s="134" t="s">
        <v>26</v>
      </c>
      <c r="M124" s="136"/>
      <c r="N124" s="134"/>
      <c r="O124" s="134" t="s">
        <v>117</v>
      </c>
      <c r="P124" s="136"/>
      <c r="Q124" s="134"/>
      <c r="R124" s="134" t="s">
        <v>142</v>
      </c>
      <c r="S124" s="136"/>
      <c r="T124" s="134"/>
      <c r="U124" s="134" t="s">
        <v>141</v>
      </c>
      <c r="V124" s="136"/>
      <c r="W124" s="134"/>
      <c r="X124" s="134" t="s">
        <v>1142</v>
      </c>
      <c r="Y124" s="136"/>
      <c r="Z124" s="134"/>
      <c r="AA124" s="134" t="s">
        <v>79</v>
      </c>
      <c r="AB124" s="136"/>
      <c r="AC124" s="134"/>
      <c r="AD124" s="134" t="s">
        <v>196</v>
      </c>
      <c r="AE124" s="136"/>
      <c r="AF124" s="134"/>
      <c r="AG124" s="134"/>
      <c r="AH124" s="136"/>
      <c r="AI124" s="134"/>
      <c r="AJ124" s="134"/>
      <c r="AK124" s="136"/>
      <c r="AL124" s="134"/>
      <c r="AM124" s="134"/>
      <c r="AN124" s="136"/>
      <c r="AO124" s="134"/>
      <c r="AP124" s="134"/>
      <c r="AQ124" s="136"/>
      <c r="AR124" s="134"/>
      <c r="AS124" s="134"/>
      <c r="AT124" s="136"/>
      <c r="AU124" s="134"/>
      <c r="AV124" s="134"/>
      <c r="AW124" s="136"/>
      <c r="AX124" s="134"/>
      <c r="AY124" s="134"/>
      <c r="AZ124" s="136"/>
      <c r="BA124" s="134"/>
      <c r="BB124" s="134"/>
      <c r="BC124" s="136"/>
      <c r="BD124" s="134"/>
      <c r="BE124" s="134"/>
      <c r="BF124" s="136"/>
      <c r="BG124" s="134"/>
      <c r="BH124" s="134"/>
      <c r="BI124" s="136"/>
      <c r="BJ124" s="134"/>
      <c r="BK124" s="134"/>
      <c r="BL124" s="136"/>
      <c r="BM124" s="134"/>
      <c r="BN124" s="134"/>
      <c r="BO124" s="134"/>
      <c r="BP124" s="136"/>
      <c r="BQ124" s="134"/>
      <c r="BR124" s="134"/>
      <c r="BS124" s="136"/>
      <c r="BT124" s="134"/>
      <c r="BU124" s="134"/>
    </row>
    <row r="125" spans="1:76" ht="45" x14ac:dyDescent="0.25">
      <c r="A125" s="53" t="s">
        <v>341</v>
      </c>
      <c r="B125" s="18" t="s">
        <v>1223</v>
      </c>
      <c r="C125" s="54" t="s">
        <v>342</v>
      </c>
      <c r="D125" s="54" t="s">
        <v>122</v>
      </c>
      <c r="E125" s="54" t="s">
        <v>1014</v>
      </c>
      <c r="F125" s="55">
        <v>11828</v>
      </c>
      <c r="G125" s="136"/>
      <c r="H125" s="134" t="s">
        <v>760</v>
      </c>
      <c r="I125" s="134" t="s">
        <v>26</v>
      </c>
      <c r="J125" s="136"/>
      <c r="K125" s="134" t="s">
        <v>1015</v>
      </c>
      <c r="L125" s="134" t="s">
        <v>1014</v>
      </c>
      <c r="M125" s="136"/>
      <c r="N125" s="134"/>
      <c r="O125" s="134"/>
      <c r="P125" s="136"/>
      <c r="Q125" s="134"/>
      <c r="R125" s="134"/>
      <c r="S125" s="136"/>
      <c r="T125" s="134"/>
      <c r="U125" s="134"/>
      <c r="V125" s="136"/>
      <c r="W125" s="134"/>
      <c r="X125" s="134"/>
      <c r="Y125" s="136"/>
      <c r="Z125" s="134"/>
      <c r="AA125" s="134"/>
      <c r="AB125" s="136"/>
      <c r="AC125" s="134"/>
      <c r="AD125" s="134"/>
      <c r="AE125" s="136"/>
      <c r="AF125" s="134"/>
      <c r="AG125" s="134"/>
      <c r="AH125" s="136"/>
      <c r="AI125" s="134"/>
      <c r="AJ125" s="134"/>
      <c r="AK125" s="136"/>
      <c r="AL125" s="134"/>
      <c r="AM125" s="134"/>
      <c r="AN125" s="136"/>
      <c r="AO125" s="134"/>
      <c r="AP125" s="134"/>
      <c r="AQ125" s="136"/>
      <c r="AR125" s="134"/>
      <c r="AS125" s="134"/>
      <c r="AT125" s="136"/>
      <c r="AU125" s="134"/>
      <c r="AV125" s="134"/>
      <c r="AW125" s="136"/>
      <c r="AX125" s="134"/>
      <c r="AY125" s="134"/>
      <c r="AZ125" s="136"/>
      <c r="BA125" s="134"/>
      <c r="BB125" s="134"/>
      <c r="BC125" s="136"/>
      <c r="BD125" s="134"/>
      <c r="BE125" s="134"/>
      <c r="BF125" s="136"/>
      <c r="BG125" s="134"/>
      <c r="BH125" s="134"/>
      <c r="BI125" s="136"/>
      <c r="BJ125" s="134"/>
      <c r="BK125" s="134"/>
      <c r="BL125" s="136"/>
      <c r="BM125" s="134"/>
      <c r="BN125" s="134"/>
      <c r="BO125" s="134"/>
      <c r="BP125" s="136"/>
      <c r="BQ125" s="134"/>
      <c r="BR125" s="134"/>
      <c r="BS125" s="136"/>
      <c r="BT125" s="134"/>
      <c r="BU125" s="134"/>
    </row>
    <row r="126" spans="1:76" ht="60" x14ac:dyDescent="0.25">
      <c r="A126" s="53" t="s">
        <v>401</v>
      </c>
      <c r="B126" s="18" t="s">
        <v>1223</v>
      </c>
      <c r="C126" s="54" t="s">
        <v>402</v>
      </c>
      <c r="D126" s="54" t="s">
        <v>1180</v>
      </c>
      <c r="E126" s="54" t="s">
        <v>1014</v>
      </c>
      <c r="F126" s="55">
        <v>11145</v>
      </c>
      <c r="G126" s="136"/>
      <c r="H126" s="134" t="s">
        <v>1097</v>
      </c>
      <c r="I126" s="134" t="s">
        <v>1014</v>
      </c>
      <c r="J126" s="136"/>
      <c r="K126" s="134" t="s">
        <v>286</v>
      </c>
      <c r="L126" s="134" t="s">
        <v>26</v>
      </c>
      <c r="M126" s="136"/>
      <c r="N126" s="134"/>
      <c r="O126" s="134"/>
      <c r="P126" s="136"/>
      <c r="Q126" s="134"/>
      <c r="R126" s="134"/>
      <c r="S126" s="136"/>
      <c r="T126" s="134"/>
      <c r="U126" s="134"/>
      <c r="V126" s="136"/>
      <c r="W126" s="134"/>
      <c r="X126" s="134"/>
      <c r="Y126" s="136"/>
      <c r="Z126" s="134"/>
      <c r="AA126" s="134"/>
      <c r="AB126" s="136"/>
      <c r="AC126" s="134"/>
      <c r="AD126" s="134"/>
      <c r="AE126" s="136"/>
      <c r="AF126" s="134"/>
      <c r="AG126" s="134"/>
      <c r="AH126" s="136"/>
      <c r="AI126" s="134"/>
      <c r="AJ126" s="134"/>
      <c r="AK126" s="136"/>
      <c r="AL126" s="134"/>
      <c r="AM126" s="134"/>
      <c r="AN126" s="136"/>
      <c r="AO126" s="134"/>
      <c r="AP126" s="134"/>
      <c r="AQ126" s="136"/>
      <c r="AR126" s="134"/>
      <c r="AS126" s="134"/>
      <c r="AT126" s="136"/>
      <c r="AU126" s="134"/>
      <c r="AV126" s="134"/>
      <c r="AW126" s="136"/>
      <c r="AX126" s="134"/>
      <c r="AY126" s="134"/>
      <c r="AZ126" s="136"/>
      <c r="BA126" s="134"/>
      <c r="BB126" s="134"/>
      <c r="BC126" s="136"/>
      <c r="BD126" s="134"/>
      <c r="BE126" s="134"/>
      <c r="BF126" s="136"/>
      <c r="BG126" s="134"/>
      <c r="BH126" s="134"/>
      <c r="BI126" s="136"/>
      <c r="BJ126" s="134"/>
      <c r="BK126" s="134"/>
      <c r="BL126" s="136"/>
      <c r="BM126" s="134"/>
      <c r="BN126" s="134"/>
      <c r="BO126" s="134"/>
      <c r="BP126" s="136"/>
      <c r="BQ126" s="134"/>
      <c r="BR126" s="134"/>
      <c r="BS126" s="136"/>
      <c r="BT126" s="134"/>
      <c r="BU126" s="134"/>
    </row>
    <row r="127" spans="1:76" ht="15.75" thickBot="1" x14ac:dyDescent="0.3">
      <c r="A127" s="100"/>
      <c r="B127" s="238"/>
      <c r="C127" s="239"/>
      <c r="D127" s="239"/>
      <c r="E127" s="239" t="s">
        <v>1234</v>
      </c>
      <c r="F127" s="234">
        <f>SUM(F118:F126)</f>
        <v>905844</v>
      </c>
      <c r="G127" s="136"/>
      <c r="H127" s="134"/>
      <c r="I127" s="134"/>
      <c r="J127" s="136"/>
      <c r="K127" s="134"/>
      <c r="L127" s="134"/>
      <c r="M127" s="136"/>
      <c r="N127" s="134"/>
      <c r="O127" s="134"/>
      <c r="P127" s="136"/>
      <c r="Q127" s="134"/>
      <c r="R127" s="134"/>
      <c r="S127" s="136"/>
      <c r="T127" s="134"/>
      <c r="U127" s="134"/>
      <c r="V127" s="136"/>
      <c r="W127" s="134"/>
      <c r="X127" s="134"/>
      <c r="Y127" s="136"/>
      <c r="Z127" s="134"/>
      <c r="AA127" s="134"/>
      <c r="AB127" s="136"/>
      <c r="AC127" s="134"/>
      <c r="AD127" s="134"/>
      <c r="AE127" s="136"/>
      <c r="AF127" s="134"/>
      <c r="AG127" s="134"/>
      <c r="AH127" s="136"/>
      <c r="AI127" s="134"/>
      <c r="AJ127" s="134"/>
      <c r="AK127" s="136"/>
      <c r="AL127" s="134"/>
      <c r="AM127" s="134"/>
      <c r="AN127" s="136"/>
      <c r="AO127" s="134"/>
      <c r="AP127" s="134"/>
      <c r="AQ127" s="136"/>
      <c r="AR127" s="134"/>
      <c r="AS127" s="134"/>
      <c r="AT127" s="136"/>
      <c r="AU127" s="134"/>
      <c r="AV127" s="134"/>
      <c r="AW127" s="136"/>
      <c r="AX127" s="134"/>
      <c r="AY127" s="134"/>
      <c r="AZ127" s="136"/>
      <c r="BA127" s="134"/>
      <c r="BB127" s="134"/>
      <c r="BC127" s="136"/>
      <c r="BD127" s="134"/>
      <c r="BE127" s="134"/>
      <c r="BF127" s="136"/>
      <c r="BG127" s="134"/>
      <c r="BH127" s="134"/>
      <c r="BI127" s="136"/>
      <c r="BJ127" s="134"/>
      <c r="BK127" s="134"/>
      <c r="BL127" s="136"/>
      <c r="BM127" s="134"/>
      <c r="BN127" s="134"/>
      <c r="BO127" s="134"/>
      <c r="BP127" s="136"/>
      <c r="BQ127" s="134"/>
      <c r="BR127" s="134"/>
      <c r="BS127" s="136"/>
      <c r="BT127" s="134"/>
      <c r="BU127" s="134"/>
    </row>
    <row r="128" spans="1:76" ht="31.5" thickTop="1" thickBot="1" x14ac:dyDescent="0.3">
      <c r="A128" s="100"/>
      <c r="B128" s="231"/>
      <c r="C128" s="232"/>
      <c r="D128" s="232"/>
      <c r="E128" s="232" t="s">
        <v>206</v>
      </c>
      <c r="F128" s="234">
        <f>SUM(F118:F122)</f>
        <v>551093</v>
      </c>
      <c r="G128" s="136"/>
      <c r="H128" s="134"/>
      <c r="I128" s="134"/>
      <c r="J128" s="136"/>
      <c r="K128" s="134"/>
      <c r="L128" s="134"/>
      <c r="M128" s="136"/>
      <c r="N128" s="134"/>
      <c r="O128" s="134"/>
      <c r="P128" s="136"/>
      <c r="Q128" s="134"/>
      <c r="R128" s="134"/>
      <c r="S128" s="136"/>
      <c r="T128" s="134"/>
      <c r="U128" s="134"/>
      <c r="V128" s="136"/>
      <c r="W128" s="134"/>
      <c r="X128" s="134"/>
      <c r="Y128" s="136"/>
      <c r="Z128" s="134"/>
      <c r="AA128" s="134"/>
      <c r="AB128" s="136"/>
      <c r="AC128" s="134"/>
      <c r="AD128" s="134"/>
      <c r="AE128" s="136"/>
      <c r="AF128" s="134"/>
      <c r="AG128" s="134"/>
      <c r="AH128" s="136"/>
      <c r="AI128" s="134"/>
      <c r="AJ128" s="134"/>
      <c r="AK128" s="136"/>
      <c r="AL128" s="134"/>
      <c r="AM128" s="134"/>
      <c r="AN128" s="136"/>
      <c r="AO128" s="134"/>
      <c r="AP128" s="134"/>
      <c r="AQ128" s="136"/>
      <c r="AR128" s="134"/>
      <c r="AS128" s="134"/>
      <c r="AT128" s="136"/>
      <c r="AU128" s="134"/>
      <c r="AV128" s="134"/>
      <c r="AW128" s="136"/>
      <c r="AX128" s="134"/>
      <c r="AY128" s="134"/>
      <c r="AZ128" s="136"/>
      <c r="BA128" s="134"/>
      <c r="BB128" s="134"/>
      <c r="BC128" s="136"/>
      <c r="BD128" s="134"/>
      <c r="BE128" s="134"/>
      <c r="BF128" s="136"/>
      <c r="BG128" s="134"/>
      <c r="BH128" s="134"/>
      <c r="BI128" s="136"/>
      <c r="BJ128" s="134"/>
      <c r="BK128" s="134"/>
      <c r="BL128" s="136"/>
      <c r="BM128" s="134"/>
      <c r="BN128" s="134"/>
      <c r="BO128" s="134"/>
      <c r="BP128" s="136"/>
      <c r="BQ128" s="134"/>
      <c r="BR128" s="134"/>
      <c r="BS128" s="136"/>
      <c r="BT128" s="134"/>
      <c r="BU128" s="134"/>
    </row>
    <row r="129" spans="1:73" ht="31.5" thickTop="1" thickBot="1" x14ac:dyDescent="0.3">
      <c r="A129" s="100"/>
      <c r="B129" s="231"/>
      <c r="C129" s="232"/>
      <c r="D129" s="232"/>
      <c r="E129" s="232" t="s">
        <v>1014</v>
      </c>
      <c r="F129" s="234">
        <f>SUM(F123,F125,F126)</f>
        <v>222971</v>
      </c>
      <c r="G129" s="136"/>
      <c r="H129" s="134"/>
      <c r="I129" s="134"/>
      <c r="J129" s="136"/>
      <c r="K129" s="134"/>
      <c r="L129" s="134"/>
      <c r="M129" s="136"/>
      <c r="N129" s="134"/>
      <c r="O129" s="134"/>
      <c r="P129" s="136"/>
      <c r="Q129" s="134"/>
      <c r="R129" s="134"/>
      <c r="S129" s="136"/>
      <c r="T129" s="134"/>
      <c r="U129" s="134"/>
      <c r="V129" s="136"/>
      <c r="W129" s="134"/>
      <c r="X129" s="134"/>
      <c r="Y129" s="136"/>
      <c r="Z129" s="134"/>
      <c r="AA129" s="134"/>
      <c r="AB129" s="136"/>
      <c r="AC129" s="134"/>
      <c r="AD129" s="134"/>
      <c r="AE129" s="136"/>
      <c r="AF129" s="134"/>
      <c r="AG129" s="134"/>
      <c r="AH129" s="136"/>
      <c r="AI129" s="134"/>
      <c r="AJ129" s="134"/>
      <c r="AK129" s="136"/>
      <c r="AL129" s="134"/>
      <c r="AM129" s="134"/>
      <c r="AN129" s="136"/>
      <c r="AO129" s="134"/>
      <c r="AP129" s="134"/>
      <c r="AQ129" s="136"/>
      <c r="AR129" s="134"/>
      <c r="AS129" s="134"/>
      <c r="AT129" s="136"/>
      <c r="AU129" s="134"/>
      <c r="AV129" s="134"/>
      <c r="AW129" s="136"/>
      <c r="AX129" s="134"/>
      <c r="AY129" s="134"/>
      <c r="AZ129" s="136"/>
      <c r="BA129" s="134"/>
      <c r="BB129" s="134"/>
      <c r="BC129" s="136"/>
      <c r="BD129" s="134"/>
      <c r="BE129" s="134"/>
      <c r="BF129" s="136"/>
      <c r="BG129" s="134"/>
      <c r="BH129" s="134"/>
      <c r="BI129" s="136"/>
      <c r="BJ129" s="134"/>
      <c r="BK129" s="134"/>
      <c r="BL129" s="136"/>
      <c r="BM129" s="134"/>
      <c r="BN129" s="134"/>
      <c r="BO129" s="134"/>
      <c r="BP129" s="136"/>
      <c r="BQ129" s="134"/>
      <c r="BR129" s="134"/>
      <c r="BS129" s="136"/>
      <c r="BT129" s="134"/>
      <c r="BU129" s="134"/>
    </row>
    <row r="130" spans="1:73" ht="30.75" thickTop="1" x14ac:dyDescent="0.25">
      <c r="A130" s="100"/>
      <c r="B130" s="235"/>
      <c r="C130" s="236"/>
      <c r="D130" s="236"/>
      <c r="E130" s="236" t="s">
        <v>1041</v>
      </c>
      <c r="F130" s="234">
        <f>F124</f>
        <v>131780</v>
      </c>
      <c r="G130" s="136"/>
      <c r="H130" s="134"/>
      <c r="I130" s="134"/>
      <c r="J130" s="136"/>
      <c r="K130" s="134"/>
      <c r="L130" s="134"/>
      <c r="M130" s="136"/>
      <c r="N130" s="134"/>
      <c r="O130" s="134"/>
      <c r="P130" s="136"/>
      <c r="Q130" s="134"/>
      <c r="R130" s="134"/>
      <c r="S130" s="136"/>
      <c r="T130" s="134"/>
      <c r="U130" s="134"/>
      <c r="V130" s="136"/>
      <c r="W130" s="134"/>
      <c r="X130" s="134"/>
      <c r="Y130" s="136"/>
      <c r="Z130" s="134"/>
      <c r="AA130" s="134"/>
      <c r="AB130" s="136"/>
      <c r="AC130" s="134"/>
      <c r="AD130" s="134"/>
      <c r="AE130" s="136"/>
      <c r="AF130" s="134"/>
      <c r="AG130" s="134"/>
      <c r="AH130" s="136"/>
      <c r="AI130" s="134"/>
      <c r="AJ130" s="134"/>
      <c r="AK130" s="136"/>
      <c r="AL130" s="134"/>
      <c r="AM130" s="134"/>
      <c r="AN130" s="136"/>
      <c r="AO130" s="134"/>
      <c r="AP130" s="134"/>
      <c r="AQ130" s="136"/>
      <c r="AR130" s="134"/>
      <c r="AS130" s="134"/>
      <c r="AT130" s="136"/>
      <c r="AU130" s="134"/>
      <c r="AV130" s="134"/>
      <c r="AW130" s="136"/>
      <c r="AX130" s="134"/>
      <c r="AY130" s="134"/>
      <c r="AZ130" s="136"/>
      <c r="BA130" s="134"/>
      <c r="BB130" s="134"/>
      <c r="BC130" s="136"/>
      <c r="BD130" s="134"/>
      <c r="BE130" s="134"/>
      <c r="BF130" s="136"/>
      <c r="BG130" s="134"/>
      <c r="BH130" s="134"/>
      <c r="BI130" s="136"/>
      <c r="BJ130" s="134"/>
      <c r="BK130" s="134"/>
      <c r="BL130" s="136"/>
      <c r="BM130" s="134"/>
      <c r="BN130" s="134"/>
      <c r="BO130" s="134"/>
      <c r="BP130" s="136"/>
      <c r="BQ130" s="134"/>
      <c r="BR130" s="134"/>
      <c r="BS130" s="136"/>
      <c r="BT130" s="134"/>
      <c r="BU130" s="134"/>
    </row>
    <row r="131" spans="1:73" ht="45" x14ac:dyDescent="0.25">
      <c r="A131" s="91" t="s">
        <v>352</v>
      </c>
      <c r="B131" s="91" t="s">
        <v>1229</v>
      </c>
      <c r="C131" s="92" t="s">
        <v>351</v>
      </c>
      <c r="D131" s="92" t="s">
        <v>1026</v>
      </c>
      <c r="E131" s="92" t="s">
        <v>1027</v>
      </c>
      <c r="F131" s="93">
        <v>200000</v>
      </c>
      <c r="G131" s="202"/>
      <c r="H131" s="190" t="s">
        <v>1017</v>
      </c>
      <c r="I131" s="190" t="s">
        <v>141</v>
      </c>
      <c r="J131" s="202"/>
      <c r="K131" s="190" t="s">
        <v>1018</v>
      </c>
      <c r="L131" s="190" t="s">
        <v>21</v>
      </c>
      <c r="M131" s="202"/>
      <c r="N131" s="190" t="s">
        <v>1019</v>
      </c>
      <c r="O131" s="190" t="s">
        <v>21</v>
      </c>
      <c r="P131" s="202"/>
      <c r="Q131" s="190" t="s">
        <v>1020</v>
      </c>
      <c r="R131" s="190" t="s">
        <v>1014</v>
      </c>
      <c r="S131" s="202"/>
      <c r="T131" s="190" t="s">
        <v>1021</v>
      </c>
      <c r="U131" s="190" t="s">
        <v>819</v>
      </c>
      <c r="V131" s="202"/>
      <c r="W131" s="190" t="s">
        <v>1022</v>
      </c>
      <c r="X131" s="190" t="s">
        <v>103</v>
      </c>
      <c r="Y131" s="202"/>
      <c r="Z131" s="190" t="s">
        <v>1023</v>
      </c>
      <c r="AA131" s="190" t="s">
        <v>103</v>
      </c>
      <c r="AB131" s="202"/>
      <c r="AC131" s="190" t="s">
        <v>1024</v>
      </c>
      <c r="AD131" s="190" t="s">
        <v>1025</v>
      </c>
      <c r="AE131" s="202"/>
      <c r="AF131" s="190" t="s">
        <v>1016</v>
      </c>
      <c r="AG131" s="190" t="s">
        <v>141</v>
      </c>
      <c r="AH131" s="202"/>
      <c r="AI131" s="190" t="s">
        <v>1028</v>
      </c>
      <c r="AJ131" s="190" t="s">
        <v>1027</v>
      </c>
      <c r="AK131" s="202"/>
      <c r="AL131" s="190" t="s">
        <v>1029</v>
      </c>
      <c r="AM131" s="190" t="s">
        <v>1027</v>
      </c>
      <c r="AN131" s="202"/>
      <c r="AO131" s="190" t="s">
        <v>1030</v>
      </c>
      <c r="AP131" s="190" t="s">
        <v>196</v>
      </c>
      <c r="AQ131" s="202"/>
      <c r="AR131" s="190" t="s">
        <v>1031</v>
      </c>
      <c r="AS131" s="190" t="s">
        <v>196</v>
      </c>
      <c r="AT131" s="202"/>
      <c r="AU131" s="190" t="s">
        <v>1032</v>
      </c>
      <c r="AV131" s="190" t="s">
        <v>26</v>
      </c>
      <c r="AW131" s="202"/>
      <c r="AX131" s="190"/>
      <c r="AY131" s="190"/>
      <c r="AZ131" s="202"/>
      <c r="BA131" s="190"/>
      <c r="BB131" s="190"/>
      <c r="BC131" s="202"/>
      <c r="BD131" s="190"/>
      <c r="BE131" s="190"/>
      <c r="BF131" s="202"/>
      <c r="BG131" s="190"/>
      <c r="BH131" s="190"/>
      <c r="BI131" s="202"/>
      <c r="BJ131" s="190"/>
      <c r="BK131" s="190"/>
      <c r="BL131" s="202"/>
      <c r="BM131" s="190"/>
      <c r="BN131" s="190"/>
      <c r="BO131" s="190"/>
      <c r="BP131" s="202"/>
      <c r="BQ131" s="190"/>
      <c r="BR131" s="190"/>
      <c r="BS131" s="202"/>
      <c r="BT131" s="190"/>
      <c r="BU131" s="190"/>
    </row>
    <row r="132" spans="1:73" ht="60" x14ac:dyDescent="0.25">
      <c r="A132" s="73" t="s">
        <v>470</v>
      </c>
      <c r="B132" s="73" t="s">
        <v>1229</v>
      </c>
      <c r="C132" s="74" t="s">
        <v>471</v>
      </c>
      <c r="D132" s="74" t="s">
        <v>145</v>
      </c>
      <c r="E132" s="74" t="s">
        <v>761</v>
      </c>
      <c r="F132" s="75">
        <v>99954</v>
      </c>
      <c r="G132" s="200"/>
      <c r="H132" s="187" t="s">
        <v>56</v>
      </c>
      <c r="I132" s="187" t="s">
        <v>157</v>
      </c>
      <c r="J132" s="200"/>
      <c r="K132" s="187" t="s">
        <v>286</v>
      </c>
      <c r="L132" s="187" t="s">
        <v>26</v>
      </c>
      <c r="M132" s="200"/>
      <c r="N132" s="187" t="s">
        <v>844</v>
      </c>
      <c r="O132" s="187" t="s">
        <v>845</v>
      </c>
      <c r="P132" s="200"/>
      <c r="Q132" s="187" t="s">
        <v>846</v>
      </c>
      <c r="R132" s="187" t="s">
        <v>206</v>
      </c>
      <c r="S132" s="200"/>
      <c r="T132" s="187" t="s">
        <v>847</v>
      </c>
      <c r="U132" s="187" t="s">
        <v>26</v>
      </c>
      <c r="V132" s="200"/>
      <c r="W132" s="187" t="s">
        <v>848</v>
      </c>
      <c r="X132" s="187" t="s">
        <v>849</v>
      </c>
      <c r="Y132" s="200"/>
      <c r="Z132" s="187" t="s">
        <v>850</v>
      </c>
      <c r="AA132" s="187" t="s">
        <v>851</v>
      </c>
      <c r="AB132" s="200"/>
      <c r="AC132" s="187" t="s">
        <v>770</v>
      </c>
      <c r="AD132" s="187" t="s">
        <v>852</v>
      </c>
      <c r="AE132" s="200"/>
      <c r="AF132" s="187" t="s">
        <v>853</v>
      </c>
      <c r="AG132" s="187" t="s">
        <v>854</v>
      </c>
      <c r="AH132" s="200"/>
      <c r="AI132" s="187" t="s">
        <v>855</v>
      </c>
      <c r="AJ132" s="187" t="s">
        <v>856</v>
      </c>
      <c r="AK132" s="200"/>
      <c r="AL132" s="187"/>
      <c r="AM132" s="187"/>
      <c r="AN132" s="200"/>
      <c r="AO132" s="187"/>
      <c r="AP132" s="187"/>
      <c r="AQ132" s="200"/>
      <c r="AR132" s="187"/>
      <c r="AS132" s="187"/>
      <c r="AT132" s="200"/>
      <c r="AU132" s="187"/>
      <c r="AV132" s="187"/>
      <c r="AW132" s="200"/>
      <c r="AX132" s="187"/>
      <c r="AY132" s="187"/>
      <c r="AZ132" s="200"/>
      <c r="BA132" s="187"/>
      <c r="BB132" s="187"/>
      <c r="BC132" s="200"/>
      <c r="BD132" s="187"/>
      <c r="BE132" s="187"/>
      <c r="BF132" s="200"/>
      <c r="BG132" s="187"/>
      <c r="BH132" s="187"/>
      <c r="BI132" s="200"/>
      <c r="BJ132" s="187"/>
      <c r="BK132" s="187"/>
      <c r="BL132" s="200"/>
      <c r="BM132" s="187"/>
      <c r="BN132" s="187"/>
      <c r="BO132" s="187"/>
      <c r="BP132" s="200"/>
      <c r="BQ132" s="187"/>
      <c r="BR132" s="187"/>
      <c r="BS132" s="200"/>
      <c r="BT132" s="187"/>
      <c r="BU132" s="187"/>
    </row>
    <row r="133" spans="1:73" ht="15.75" thickBot="1" x14ac:dyDescent="0.3">
      <c r="A133" s="100"/>
      <c r="B133" s="231"/>
      <c r="C133" s="232"/>
      <c r="D133" s="232"/>
      <c r="E133" s="232" t="s">
        <v>1234</v>
      </c>
      <c r="F133" s="234">
        <f>SUM(F131:F132)</f>
        <v>299954</v>
      </c>
      <c r="G133" s="200"/>
      <c r="H133" s="187"/>
      <c r="I133" s="187"/>
      <c r="J133" s="200"/>
      <c r="K133" s="187"/>
      <c r="L133" s="187"/>
      <c r="M133" s="200"/>
      <c r="N133" s="187"/>
      <c r="O133" s="187"/>
      <c r="P133" s="200"/>
      <c r="Q133" s="187"/>
      <c r="R133" s="187"/>
      <c r="S133" s="200"/>
      <c r="T133" s="187"/>
      <c r="U133" s="187"/>
      <c r="V133" s="200"/>
      <c r="W133" s="187"/>
      <c r="X133" s="187"/>
      <c r="Y133" s="200"/>
      <c r="Z133" s="187"/>
      <c r="AA133" s="187"/>
      <c r="AB133" s="200"/>
      <c r="AC133" s="187"/>
      <c r="AD133" s="187"/>
      <c r="AE133" s="200"/>
      <c r="AF133" s="187"/>
      <c r="AG133" s="187"/>
      <c r="AH133" s="200"/>
      <c r="AI133" s="187"/>
      <c r="AJ133" s="187"/>
      <c r="AK133" s="200"/>
      <c r="AL133" s="187"/>
      <c r="AM133" s="187"/>
      <c r="AN133" s="200"/>
      <c r="AO133" s="187"/>
      <c r="AP133" s="187"/>
      <c r="AQ133" s="200"/>
      <c r="AR133" s="187"/>
      <c r="AS133" s="187"/>
      <c r="AT133" s="200"/>
      <c r="AU133" s="187"/>
      <c r="AV133" s="187"/>
      <c r="AW133" s="200"/>
      <c r="AX133" s="187"/>
      <c r="AY133" s="187"/>
      <c r="AZ133" s="200"/>
      <c r="BA133" s="187"/>
      <c r="BB133" s="187"/>
      <c r="BC133" s="200"/>
      <c r="BD133" s="187"/>
      <c r="BE133" s="187"/>
      <c r="BF133" s="200"/>
      <c r="BG133" s="187"/>
      <c r="BH133" s="187"/>
      <c r="BI133" s="200"/>
      <c r="BJ133" s="187"/>
      <c r="BK133" s="187"/>
      <c r="BL133" s="200"/>
      <c r="BM133" s="187"/>
      <c r="BN133" s="187"/>
      <c r="BO133" s="187"/>
      <c r="BP133" s="200"/>
      <c r="BQ133" s="187"/>
      <c r="BR133" s="187"/>
      <c r="BS133" s="200"/>
      <c r="BT133" s="187"/>
      <c r="BU133" s="187"/>
    </row>
    <row r="134" spans="1:73" ht="31.5" thickTop="1" thickBot="1" x14ac:dyDescent="0.3">
      <c r="A134" s="100"/>
      <c r="B134" s="231"/>
      <c r="C134" s="232"/>
      <c r="D134" s="232"/>
      <c r="E134" s="232" t="s">
        <v>1027</v>
      </c>
      <c r="F134" s="234">
        <f>F131</f>
        <v>200000</v>
      </c>
      <c r="G134" s="200"/>
      <c r="H134" s="187"/>
      <c r="I134" s="187"/>
      <c r="J134" s="200"/>
      <c r="K134" s="187"/>
      <c r="L134" s="187"/>
      <c r="M134" s="200"/>
      <c r="N134" s="187"/>
      <c r="O134" s="187"/>
      <c r="P134" s="200"/>
      <c r="Q134" s="187"/>
      <c r="R134" s="187"/>
      <c r="S134" s="200"/>
      <c r="T134" s="187"/>
      <c r="U134" s="187"/>
      <c r="V134" s="200"/>
      <c r="W134" s="187"/>
      <c r="X134" s="187"/>
      <c r="Y134" s="200"/>
      <c r="Z134" s="187"/>
      <c r="AA134" s="187"/>
      <c r="AB134" s="200"/>
      <c r="AC134" s="187"/>
      <c r="AD134" s="187"/>
      <c r="AE134" s="200"/>
      <c r="AF134" s="187"/>
      <c r="AG134" s="187"/>
      <c r="AH134" s="200"/>
      <c r="AI134" s="187"/>
      <c r="AJ134" s="187"/>
      <c r="AK134" s="200"/>
      <c r="AL134" s="187"/>
      <c r="AM134" s="187"/>
      <c r="AN134" s="200"/>
      <c r="AO134" s="187"/>
      <c r="AP134" s="187"/>
      <c r="AQ134" s="200"/>
      <c r="AR134" s="187"/>
      <c r="AS134" s="187"/>
      <c r="AT134" s="200"/>
      <c r="AU134" s="187"/>
      <c r="AV134" s="187"/>
      <c r="AW134" s="200"/>
      <c r="AX134" s="187"/>
      <c r="AY134" s="187"/>
      <c r="AZ134" s="200"/>
      <c r="BA134" s="187"/>
      <c r="BB134" s="187"/>
      <c r="BC134" s="200"/>
      <c r="BD134" s="187"/>
      <c r="BE134" s="187"/>
      <c r="BF134" s="200"/>
      <c r="BG134" s="187"/>
      <c r="BH134" s="187"/>
      <c r="BI134" s="200"/>
      <c r="BJ134" s="187"/>
      <c r="BK134" s="187"/>
      <c r="BL134" s="200"/>
      <c r="BM134" s="187"/>
      <c r="BN134" s="187"/>
      <c r="BO134" s="187"/>
      <c r="BP134" s="200"/>
      <c r="BQ134" s="187"/>
      <c r="BR134" s="187"/>
      <c r="BS134" s="200"/>
      <c r="BT134" s="187"/>
      <c r="BU134" s="187"/>
    </row>
    <row r="135" spans="1:73" ht="31.5" thickTop="1" thickBot="1" x14ac:dyDescent="0.3">
      <c r="A135" s="100"/>
      <c r="B135" s="231"/>
      <c r="C135" s="232"/>
      <c r="D135" s="232"/>
      <c r="E135" s="232" t="s">
        <v>761</v>
      </c>
      <c r="F135" s="234">
        <f>F132</f>
        <v>99954</v>
      </c>
      <c r="G135" s="200"/>
      <c r="H135" s="187"/>
      <c r="I135" s="187"/>
      <c r="J135" s="200"/>
      <c r="K135" s="187"/>
      <c r="L135" s="187"/>
      <c r="M135" s="200"/>
      <c r="N135" s="187"/>
      <c r="O135" s="187"/>
      <c r="P135" s="200"/>
      <c r="Q135" s="187"/>
      <c r="R135" s="187"/>
      <c r="S135" s="200"/>
      <c r="T135" s="187"/>
      <c r="U135" s="187"/>
      <c r="V135" s="200"/>
      <c r="W135" s="187"/>
      <c r="X135" s="187"/>
      <c r="Y135" s="200"/>
      <c r="Z135" s="187"/>
      <c r="AA135" s="187"/>
      <c r="AB135" s="200"/>
      <c r="AC135" s="187"/>
      <c r="AD135" s="187"/>
      <c r="AE135" s="200"/>
      <c r="AF135" s="187"/>
      <c r="AG135" s="187"/>
      <c r="AH135" s="200"/>
      <c r="AI135" s="187"/>
      <c r="AJ135" s="187"/>
      <c r="AK135" s="200"/>
      <c r="AL135" s="187"/>
      <c r="AM135" s="187"/>
      <c r="AN135" s="200"/>
      <c r="AO135" s="187"/>
      <c r="AP135" s="187"/>
      <c r="AQ135" s="200"/>
      <c r="AR135" s="187"/>
      <c r="AS135" s="187"/>
      <c r="AT135" s="200"/>
      <c r="AU135" s="187"/>
      <c r="AV135" s="187"/>
      <c r="AW135" s="200"/>
      <c r="AX135" s="187"/>
      <c r="AY135" s="187"/>
      <c r="AZ135" s="200"/>
      <c r="BA135" s="187"/>
      <c r="BB135" s="187"/>
      <c r="BC135" s="200"/>
      <c r="BD135" s="187"/>
      <c r="BE135" s="187"/>
      <c r="BF135" s="200"/>
      <c r="BG135" s="187"/>
      <c r="BH135" s="187"/>
      <c r="BI135" s="200"/>
      <c r="BJ135" s="187"/>
      <c r="BK135" s="187"/>
      <c r="BL135" s="200"/>
      <c r="BM135" s="187"/>
      <c r="BN135" s="187"/>
      <c r="BO135" s="187"/>
      <c r="BP135" s="200"/>
      <c r="BQ135" s="187"/>
      <c r="BR135" s="187"/>
      <c r="BS135" s="200"/>
      <c r="BT135" s="187"/>
      <c r="BU135" s="187"/>
    </row>
    <row r="136" spans="1:73" ht="75.75" thickTop="1" x14ac:dyDescent="0.25">
      <c r="A136" s="18" t="s">
        <v>906</v>
      </c>
      <c r="B136" s="1" t="s">
        <v>1230</v>
      </c>
      <c r="C136" s="1" t="s">
        <v>908</v>
      </c>
      <c r="D136" s="1" t="s">
        <v>909</v>
      </c>
      <c r="E136" s="1" t="s">
        <v>90</v>
      </c>
      <c r="F136" s="2">
        <v>167381</v>
      </c>
      <c r="G136" s="194"/>
      <c r="H136" s="194" t="s">
        <v>1008</v>
      </c>
      <c r="I136" s="194" t="s">
        <v>90</v>
      </c>
      <c r="J136" s="194"/>
      <c r="K136" s="194" t="s">
        <v>1009</v>
      </c>
      <c r="L136" s="194" t="s">
        <v>143</v>
      </c>
      <c r="M136" s="194"/>
      <c r="N136" s="194" t="s">
        <v>1010</v>
      </c>
      <c r="O136" s="194" t="s">
        <v>143</v>
      </c>
      <c r="P136" s="194"/>
      <c r="Q136" s="194" t="s">
        <v>1004</v>
      </c>
      <c r="R136" s="194" t="s">
        <v>1011</v>
      </c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</row>
    <row r="137" spans="1:73" ht="75" x14ac:dyDescent="0.25">
      <c r="A137" s="165" t="s">
        <v>170</v>
      </c>
      <c r="B137" s="1" t="s">
        <v>1230</v>
      </c>
      <c r="C137" s="163" t="s">
        <v>167</v>
      </c>
      <c r="D137" s="163" t="s">
        <v>145</v>
      </c>
      <c r="E137" s="163" t="s">
        <v>90</v>
      </c>
      <c r="F137" s="164">
        <v>187024</v>
      </c>
      <c r="G137" s="201"/>
      <c r="H137" s="188" t="s">
        <v>168</v>
      </c>
      <c r="I137" s="188" t="s">
        <v>169</v>
      </c>
      <c r="J137" s="201"/>
      <c r="K137" s="188" t="s">
        <v>56</v>
      </c>
      <c r="L137" s="188" t="s">
        <v>90</v>
      </c>
      <c r="M137" s="201"/>
      <c r="N137" s="188"/>
      <c r="O137" s="188"/>
      <c r="P137" s="201"/>
      <c r="Q137" s="188"/>
      <c r="R137" s="188"/>
      <c r="S137" s="201"/>
      <c r="T137" s="188"/>
      <c r="U137" s="188"/>
      <c r="V137" s="201"/>
      <c r="W137" s="188"/>
      <c r="X137" s="188"/>
      <c r="Y137" s="201"/>
      <c r="Z137" s="188"/>
      <c r="AA137" s="188"/>
      <c r="AB137" s="201"/>
      <c r="AC137" s="188"/>
      <c r="AD137" s="188"/>
      <c r="AE137" s="201"/>
      <c r="AF137" s="188"/>
      <c r="AG137" s="188"/>
      <c r="AH137" s="201"/>
      <c r="AI137" s="188"/>
      <c r="AJ137" s="188"/>
      <c r="AK137" s="201"/>
      <c r="AL137" s="188"/>
      <c r="AM137" s="188"/>
      <c r="AN137" s="201"/>
      <c r="AO137" s="188"/>
      <c r="AP137" s="188"/>
      <c r="AQ137" s="201"/>
      <c r="AR137" s="188"/>
      <c r="AS137" s="188"/>
      <c r="AT137" s="201"/>
      <c r="AU137" s="188"/>
      <c r="AV137" s="188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</row>
    <row r="138" spans="1:73" ht="45" x14ac:dyDescent="0.25">
      <c r="A138" s="47" t="s">
        <v>210</v>
      </c>
      <c r="B138" s="1" t="s">
        <v>1230</v>
      </c>
      <c r="C138" s="48" t="s">
        <v>207</v>
      </c>
      <c r="D138" s="48" t="s">
        <v>89</v>
      </c>
      <c r="E138" s="48" t="s">
        <v>90</v>
      </c>
      <c r="F138" s="49">
        <v>8634</v>
      </c>
      <c r="G138" s="209"/>
      <c r="H138" s="196"/>
      <c r="I138" s="196"/>
      <c r="J138" s="209"/>
      <c r="K138" s="196"/>
      <c r="L138" s="196"/>
      <c r="M138" s="209"/>
      <c r="N138" s="196"/>
      <c r="O138" s="196"/>
      <c r="P138" s="209"/>
      <c r="Q138" s="196"/>
      <c r="R138" s="196"/>
      <c r="S138" s="209"/>
      <c r="T138" s="196"/>
      <c r="U138" s="196"/>
      <c r="V138" s="209"/>
      <c r="W138" s="196"/>
      <c r="X138" s="196"/>
      <c r="Y138" s="209"/>
      <c r="Z138" s="196"/>
      <c r="AA138" s="196"/>
      <c r="AB138" s="209"/>
      <c r="AC138" s="196"/>
      <c r="AD138" s="196"/>
      <c r="AE138" s="209"/>
      <c r="AF138" s="196"/>
      <c r="AG138" s="196"/>
      <c r="AH138" s="209"/>
      <c r="AI138" s="196"/>
      <c r="AJ138" s="196"/>
      <c r="AK138" s="209"/>
      <c r="AL138" s="196"/>
      <c r="AM138" s="196"/>
      <c r="AN138" s="209"/>
      <c r="AO138" s="196"/>
      <c r="AP138" s="196"/>
      <c r="AQ138" s="209"/>
      <c r="AR138" s="196"/>
      <c r="AS138" s="196"/>
      <c r="AT138" s="209"/>
      <c r="AU138" s="196"/>
      <c r="AV138" s="196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</row>
    <row r="139" spans="1:73" ht="30" x14ac:dyDescent="0.25">
      <c r="A139" s="73" t="s">
        <v>320</v>
      </c>
      <c r="B139" s="73" t="s">
        <v>1230</v>
      </c>
      <c r="C139" s="74" t="s">
        <v>317</v>
      </c>
      <c r="D139" s="74" t="s">
        <v>1030</v>
      </c>
      <c r="E139" s="74" t="s">
        <v>196</v>
      </c>
      <c r="F139" s="75">
        <v>230476</v>
      </c>
      <c r="G139" s="200"/>
      <c r="H139" s="187" t="s">
        <v>1135</v>
      </c>
      <c r="I139" s="187" t="s">
        <v>196</v>
      </c>
      <c r="J139" s="200"/>
      <c r="K139" s="187" t="s">
        <v>1136</v>
      </c>
      <c r="L139" s="187" t="s">
        <v>196</v>
      </c>
      <c r="M139" s="200"/>
      <c r="N139" s="187" t="s">
        <v>1137</v>
      </c>
      <c r="O139" s="187" t="s">
        <v>79</v>
      </c>
      <c r="P139" s="200"/>
      <c r="Q139" s="187" t="s">
        <v>263</v>
      </c>
      <c r="R139" s="187" t="s">
        <v>79</v>
      </c>
      <c r="S139" s="200"/>
      <c r="T139" s="187" t="s">
        <v>1138</v>
      </c>
      <c r="U139" s="187" t="s">
        <v>206</v>
      </c>
      <c r="V139" s="200"/>
      <c r="W139" s="187" t="s">
        <v>1139</v>
      </c>
      <c r="X139" s="187" t="s">
        <v>1140</v>
      </c>
      <c r="Y139" s="200"/>
      <c r="Z139" s="187" t="s">
        <v>1141</v>
      </c>
      <c r="AA139" s="187" t="s">
        <v>206</v>
      </c>
      <c r="AB139" s="200"/>
      <c r="AC139" s="187"/>
      <c r="AD139" s="187"/>
      <c r="AE139" s="200"/>
      <c r="AF139" s="187"/>
      <c r="AG139" s="187"/>
      <c r="AH139" s="200"/>
      <c r="AI139" s="187"/>
      <c r="AJ139" s="187"/>
      <c r="AK139" s="200"/>
      <c r="AL139" s="187"/>
      <c r="AM139" s="187"/>
      <c r="AN139" s="200"/>
      <c r="AO139" s="187"/>
      <c r="AP139" s="187"/>
      <c r="AQ139" s="200"/>
      <c r="AR139" s="187"/>
      <c r="AS139" s="187"/>
      <c r="AT139" s="200"/>
      <c r="AU139" s="187"/>
      <c r="AV139" s="187"/>
      <c r="AW139" s="200"/>
      <c r="AX139" s="187"/>
      <c r="AY139" s="187"/>
      <c r="AZ139" s="200"/>
      <c r="BA139" s="187"/>
      <c r="BB139" s="187"/>
      <c r="BC139" s="200"/>
      <c r="BD139" s="187"/>
      <c r="BE139" s="187"/>
      <c r="BF139" s="200"/>
      <c r="BG139" s="187"/>
      <c r="BH139" s="187"/>
      <c r="BI139" s="200"/>
      <c r="BJ139" s="187"/>
      <c r="BK139" s="187"/>
      <c r="BL139" s="200"/>
      <c r="BM139" s="187"/>
      <c r="BN139" s="187"/>
      <c r="BO139" s="187"/>
      <c r="BP139" s="200"/>
      <c r="BQ139" s="187"/>
      <c r="BR139" s="187"/>
      <c r="BS139" s="200"/>
      <c r="BT139" s="187"/>
      <c r="BU139" s="187"/>
    </row>
    <row r="140" spans="1:73" ht="60" x14ac:dyDescent="0.25">
      <c r="A140" s="79" t="s">
        <v>331</v>
      </c>
      <c r="B140" s="73" t="s">
        <v>1230</v>
      </c>
      <c r="C140" s="80" t="s">
        <v>332</v>
      </c>
      <c r="D140" s="80" t="s">
        <v>786</v>
      </c>
      <c r="E140" s="80" t="s">
        <v>196</v>
      </c>
      <c r="F140" s="81">
        <v>293270</v>
      </c>
      <c r="G140" s="205"/>
      <c r="H140" s="193" t="s">
        <v>1144</v>
      </c>
      <c r="I140" s="193" t="s">
        <v>21</v>
      </c>
      <c r="J140" s="205"/>
      <c r="K140" s="193" t="s">
        <v>1145</v>
      </c>
      <c r="L140" s="193" t="s">
        <v>1146</v>
      </c>
      <c r="M140" s="205"/>
      <c r="N140" s="193" t="s">
        <v>1147</v>
      </c>
      <c r="O140" s="193" t="s">
        <v>1148</v>
      </c>
      <c r="P140" s="205"/>
      <c r="Q140" s="193" t="s">
        <v>268</v>
      </c>
      <c r="R140" s="193" t="s">
        <v>1143</v>
      </c>
      <c r="S140" s="205"/>
      <c r="T140" s="193" t="s">
        <v>1149</v>
      </c>
      <c r="U140" s="193" t="s">
        <v>1133</v>
      </c>
      <c r="V140" s="205"/>
      <c r="W140" s="193" t="s">
        <v>1150</v>
      </c>
      <c r="X140" s="193" t="s">
        <v>21</v>
      </c>
      <c r="Y140" s="205"/>
      <c r="Z140" s="193" t="s">
        <v>1151</v>
      </c>
      <c r="AA140" s="193" t="s">
        <v>142</v>
      </c>
      <c r="AB140" s="205"/>
      <c r="AC140" s="193" t="s">
        <v>653</v>
      </c>
      <c r="AD140" s="193" t="s">
        <v>1152</v>
      </c>
      <c r="AE140" s="205"/>
      <c r="AF140" s="193" t="s">
        <v>811</v>
      </c>
      <c r="AG140" s="193" t="s">
        <v>1153</v>
      </c>
      <c r="AH140" s="205"/>
      <c r="AI140" s="193" t="s">
        <v>690</v>
      </c>
      <c r="AJ140" s="193" t="s">
        <v>196</v>
      </c>
      <c r="AK140" s="205"/>
      <c r="AL140" s="193" t="s">
        <v>1154</v>
      </c>
      <c r="AM140" s="193" t="s">
        <v>142</v>
      </c>
      <c r="AN140" s="205"/>
      <c r="AO140" s="193" t="s">
        <v>1155</v>
      </c>
      <c r="AP140" s="193" t="s">
        <v>196</v>
      </c>
      <c r="AQ140" s="205"/>
      <c r="AR140" s="193"/>
      <c r="AS140" s="193"/>
      <c r="AT140" s="205"/>
      <c r="AU140" s="193"/>
      <c r="AV140" s="193"/>
      <c r="AW140" s="205"/>
      <c r="AX140" s="193"/>
      <c r="AY140" s="193"/>
      <c r="AZ140" s="205"/>
      <c r="BA140" s="193"/>
      <c r="BB140" s="193"/>
      <c r="BC140" s="205"/>
      <c r="BD140" s="193"/>
      <c r="BE140" s="193"/>
      <c r="BF140" s="205"/>
      <c r="BG140" s="193"/>
      <c r="BH140" s="193"/>
      <c r="BI140" s="205"/>
      <c r="BJ140" s="193"/>
      <c r="BK140" s="193"/>
      <c r="BL140" s="205"/>
      <c r="BM140" s="193"/>
      <c r="BN140" s="193"/>
      <c r="BO140" s="193"/>
      <c r="BP140" s="205"/>
      <c r="BQ140" s="193"/>
      <c r="BR140" s="193"/>
      <c r="BS140" s="205"/>
      <c r="BT140" s="193"/>
      <c r="BU140" s="193"/>
    </row>
    <row r="141" spans="1:73" ht="45" x14ac:dyDescent="0.25">
      <c r="A141" s="85" t="s">
        <v>339</v>
      </c>
      <c r="B141" s="73" t="s">
        <v>1230</v>
      </c>
      <c r="C141" s="86" t="s">
        <v>340</v>
      </c>
      <c r="D141" s="86" t="s">
        <v>1158</v>
      </c>
      <c r="E141" s="86" t="s">
        <v>196</v>
      </c>
      <c r="F141" s="87">
        <v>310000</v>
      </c>
      <c r="G141" s="208"/>
      <c r="H141" s="195" t="s">
        <v>1159</v>
      </c>
      <c r="I141" s="195" t="s">
        <v>206</v>
      </c>
      <c r="J141" s="208"/>
      <c r="K141" s="195" t="s">
        <v>1160</v>
      </c>
      <c r="L141" s="195" t="s">
        <v>1161</v>
      </c>
      <c r="M141" s="208"/>
      <c r="N141" s="195" t="s">
        <v>1162</v>
      </c>
      <c r="O141" s="195" t="s">
        <v>1143</v>
      </c>
      <c r="P141" s="208"/>
      <c r="Q141" s="195" t="s">
        <v>1163</v>
      </c>
      <c r="R141" s="195" t="s">
        <v>1164</v>
      </c>
      <c r="S141" s="208"/>
      <c r="T141" s="195" t="s">
        <v>993</v>
      </c>
      <c r="U141" s="195" t="s">
        <v>21</v>
      </c>
      <c r="V141" s="208"/>
      <c r="W141" s="195" t="s">
        <v>1165</v>
      </c>
      <c r="X141" s="195" t="s">
        <v>1166</v>
      </c>
      <c r="Y141" s="208"/>
      <c r="Z141" s="195"/>
      <c r="AA141" s="195"/>
      <c r="AB141" s="208"/>
      <c r="AC141" s="195"/>
      <c r="AD141" s="195"/>
      <c r="AE141" s="208"/>
      <c r="AF141" s="195"/>
      <c r="AG141" s="195"/>
      <c r="AH141" s="208"/>
      <c r="AI141" s="195"/>
      <c r="AJ141" s="195"/>
      <c r="AK141" s="208"/>
      <c r="AL141" s="195"/>
      <c r="AM141" s="195"/>
      <c r="AN141" s="208"/>
      <c r="AO141" s="195"/>
      <c r="AP141" s="195"/>
      <c r="AQ141" s="208"/>
      <c r="AR141" s="195"/>
      <c r="AS141" s="195"/>
      <c r="AT141" s="208"/>
      <c r="AU141" s="195"/>
      <c r="AV141" s="195"/>
      <c r="AW141" s="208"/>
      <c r="AX141" s="195"/>
      <c r="AY141" s="195"/>
      <c r="AZ141" s="208"/>
      <c r="BA141" s="195"/>
      <c r="BB141" s="195"/>
      <c r="BC141" s="208"/>
      <c r="BD141" s="195"/>
      <c r="BE141" s="195"/>
      <c r="BF141" s="208"/>
      <c r="BG141" s="195"/>
      <c r="BH141" s="195"/>
      <c r="BI141" s="208"/>
      <c r="BJ141" s="195"/>
      <c r="BK141" s="195"/>
      <c r="BL141" s="208"/>
      <c r="BM141" s="195"/>
      <c r="BN141" s="195"/>
      <c r="BO141" s="195"/>
      <c r="BP141" s="208"/>
      <c r="BQ141" s="195"/>
      <c r="BR141" s="195"/>
      <c r="BS141" s="208"/>
      <c r="BT141" s="195"/>
      <c r="BU141" s="195"/>
    </row>
    <row r="142" spans="1:73" ht="45" x14ac:dyDescent="0.25">
      <c r="A142" s="53" t="s">
        <v>357</v>
      </c>
      <c r="B142" s="73" t="s">
        <v>1230</v>
      </c>
      <c r="C142" s="54" t="s">
        <v>358</v>
      </c>
      <c r="D142" s="54" t="s">
        <v>1069</v>
      </c>
      <c r="E142" s="54" t="s">
        <v>196</v>
      </c>
      <c r="F142" s="55">
        <v>35029</v>
      </c>
      <c r="G142" s="136"/>
      <c r="H142" s="134" t="s">
        <v>1070</v>
      </c>
      <c r="I142" s="134" t="s">
        <v>196</v>
      </c>
      <c r="J142" s="136"/>
      <c r="K142" s="134" t="s">
        <v>1071</v>
      </c>
      <c r="L142" s="134" t="s">
        <v>196</v>
      </c>
      <c r="M142" s="136"/>
      <c r="N142" s="134" t="s">
        <v>1072</v>
      </c>
      <c r="O142" s="134" t="s">
        <v>1073</v>
      </c>
      <c r="P142" s="136"/>
      <c r="Q142" s="134" t="s">
        <v>1074</v>
      </c>
      <c r="R142" s="134" t="s">
        <v>806</v>
      </c>
      <c r="S142" s="136"/>
      <c r="T142" s="134" t="s">
        <v>1075</v>
      </c>
      <c r="U142" s="134" t="s">
        <v>21</v>
      </c>
      <c r="V142" s="136"/>
      <c r="W142" s="134" t="s">
        <v>766</v>
      </c>
      <c r="X142" s="134" t="s">
        <v>117</v>
      </c>
      <c r="Y142" s="136"/>
      <c r="Z142" s="134" t="s">
        <v>1076</v>
      </c>
      <c r="AA142" s="134" t="s">
        <v>196</v>
      </c>
      <c r="AB142" s="136"/>
      <c r="AC142" s="134"/>
      <c r="AD142" s="134"/>
      <c r="AE142" s="136"/>
      <c r="AF142" s="134"/>
      <c r="AG142" s="134"/>
      <c r="AH142" s="136"/>
      <c r="AI142" s="134"/>
      <c r="AJ142" s="134"/>
      <c r="AK142" s="136"/>
      <c r="AL142" s="134"/>
      <c r="AM142" s="134"/>
      <c r="AN142" s="136"/>
      <c r="AO142" s="134"/>
      <c r="AP142" s="134"/>
      <c r="AQ142" s="136"/>
      <c r="AR142" s="134"/>
      <c r="AS142" s="134"/>
      <c r="AT142" s="136"/>
      <c r="AU142" s="134"/>
      <c r="AV142" s="134"/>
      <c r="AW142" s="136"/>
      <c r="AX142" s="134"/>
      <c r="AY142" s="134"/>
      <c r="AZ142" s="136"/>
      <c r="BA142" s="134"/>
      <c r="BB142" s="134"/>
      <c r="BC142" s="136"/>
      <c r="BD142" s="134"/>
      <c r="BE142" s="134"/>
      <c r="BF142" s="136"/>
      <c r="BG142" s="134"/>
      <c r="BH142" s="134"/>
      <c r="BI142" s="136"/>
      <c r="BJ142" s="134"/>
      <c r="BK142" s="134"/>
      <c r="BL142" s="136"/>
      <c r="BM142" s="134"/>
      <c r="BN142" s="134"/>
      <c r="BO142" s="134"/>
      <c r="BP142" s="136"/>
      <c r="BQ142" s="134"/>
      <c r="BR142" s="134"/>
      <c r="BS142" s="136"/>
      <c r="BT142" s="134"/>
      <c r="BU142" s="134"/>
    </row>
    <row r="143" spans="1:73" ht="45" x14ac:dyDescent="0.25">
      <c r="A143" s="53" t="s">
        <v>409</v>
      </c>
      <c r="B143" s="73" t="s">
        <v>1230</v>
      </c>
      <c r="C143" s="54" t="s">
        <v>410</v>
      </c>
      <c r="D143" s="54" t="s">
        <v>690</v>
      </c>
      <c r="E143" s="54" t="s">
        <v>196</v>
      </c>
      <c r="F143" s="55">
        <v>10000</v>
      </c>
      <c r="G143" s="136"/>
      <c r="H143" s="134" t="s">
        <v>1203</v>
      </c>
      <c r="I143" s="134" t="s">
        <v>196</v>
      </c>
      <c r="J143" s="136"/>
      <c r="K143" s="134" t="s">
        <v>1204</v>
      </c>
      <c r="L143" s="134" t="s">
        <v>1205</v>
      </c>
      <c r="M143" s="136"/>
      <c r="N143" s="134" t="s">
        <v>1206</v>
      </c>
      <c r="O143" s="134" t="s">
        <v>1205</v>
      </c>
      <c r="P143" s="136"/>
      <c r="Q143" s="134" t="s">
        <v>1207</v>
      </c>
      <c r="R143" s="134" t="s">
        <v>1208</v>
      </c>
      <c r="S143" s="136"/>
      <c r="T143" s="134"/>
      <c r="U143" s="134"/>
      <c r="V143" s="136"/>
      <c r="W143" s="134"/>
      <c r="X143" s="134"/>
      <c r="Y143" s="136"/>
      <c r="Z143" s="134"/>
      <c r="AA143" s="134"/>
      <c r="AB143" s="136"/>
      <c r="AC143" s="134"/>
      <c r="AD143" s="134"/>
      <c r="AE143" s="136"/>
      <c r="AF143" s="134"/>
      <c r="AG143" s="134"/>
      <c r="AH143" s="136"/>
      <c r="AI143" s="134"/>
      <c r="AJ143" s="134"/>
      <c r="AK143" s="136"/>
      <c r="AL143" s="134"/>
      <c r="AM143" s="134"/>
      <c r="AN143" s="136"/>
      <c r="AO143" s="134"/>
      <c r="AP143" s="134"/>
      <c r="AQ143" s="136"/>
      <c r="AR143" s="134"/>
      <c r="AS143" s="134"/>
      <c r="AT143" s="136"/>
      <c r="AU143" s="134"/>
      <c r="AV143" s="134"/>
      <c r="AW143" s="136"/>
      <c r="AX143" s="134"/>
      <c r="AY143" s="134"/>
      <c r="AZ143" s="136"/>
      <c r="BA143" s="134"/>
      <c r="BB143" s="134"/>
      <c r="BC143" s="136"/>
      <c r="BD143" s="134"/>
      <c r="BE143" s="134"/>
      <c r="BF143" s="136"/>
      <c r="BG143" s="134"/>
      <c r="BH143" s="134"/>
      <c r="BI143" s="136"/>
      <c r="BJ143" s="134"/>
      <c r="BK143" s="134"/>
      <c r="BL143" s="136"/>
      <c r="BM143" s="134"/>
      <c r="BN143" s="134"/>
      <c r="BO143" s="134"/>
      <c r="BP143" s="136"/>
      <c r="BQ143" s="134"/>
      <c r="BR143" s="134"/>
      <c r="BS143" s="136"/>
      <c r="BT143" s="134"/>
      <c r="BU143" s="134"/>
    </row>
    <row r="144" spans="1:73" ht="30" x14ac:dyDescent="0.25">
      <c r="A144" s="53" t="s">
        <v>451</v>
      </c>
      <c r="B144" s="73" t="s">
        <v>1230</v>
      </c>
      <c r="C144" s="54" t="s">
        <v>452</v>
      </c>
      <c r="D144" s="54" t="s">
        <v>786</v>
      </c>
      <c r="E144" s="54" t="s">
        <v>196</v>
      </c>
      <c r="F144" s="55">
        <v>146939</v>
      </c>
      <c r="G144" s="136"/>
      <c r="H144" s="134" t="s">
        <v>787</v>
      </c>
      <c r="I144" s="134" t="s">
        <v>196</v>
      </c>
      <c r="J144" s="136"/>
      <c r="K144" s="134" t="s">
        <v>788</v>
      </c>
      <c r="L144" s="134" t="s">
        <v>117</v>
      </c>
      <c r="M144" s="136"/>
      <c r="N144" s="134" t="s">
        <v>70</v>
      </c>
      <c r="O144" s="134" t="s">
        <v>206</v>
      </c>
      <c r="P144" s="136"/>
      <c r="Q144" s="134" t="s">
        <v>789</v>
      </c>
      <c r="R144" s="134" t="s">
        <v>654</v>
      </c>
      <c r="S144" s="136"/>
      <c r="T144" s="134" t="s">
        <v>790</v>
      </c>
      <c r="U144" s="134" t="s">
        <v>791</v>
      </c>
      <c r="V144" s="136"/>
      <c r="W144" s="134" t="s">
        <v>792</v>
      </c>
      <c r="X144" s="134" t="s">
        <v>793</v>
      </c>
      <c r="Y144" s="136"/>
      <c r="Z144" s="134"/>
      <c r="AA144" s="134"/>
      <c r="AB144" s="136"/>
      <c r="AC144" s="134"/>
      <c r="AD144" s="134"/>
      <c r="AE144" s="136"/>
      <c r="AF144" s="134"/>
      <c r="AG144" s="134"/>
      <c r="AH144" s="136"/>
      <c r="AI144" s="134"/>
      <c r="AJ144" s="134"/>
      <c r="AK144" s="136"/>
      <c r="AL144" s="134"/>
      <c r="AM144" s="134"/>
      <c r="AN144" s="136"/>
      <c r="AO144" s="134"/>
      <c r="AP144" s="134"/>
      <c r="AQ144" s="136"/>
      <c r="AR144" s="134"/>
      <c r="AS144" s="134"/>
      <c r="AT144" s="136"/>
      <c r="AU144" s="134"/>
      <c r="AV144" s="134"/>
      <c r="AW144" s="136"/>
      <c r="AX144" s="134"/>
      <c r="AY144" s="134"/>
      <c r="AZ144" s="136"/>
      <c r="BA144" s="134"/>
      <c r="BB144" s="134"/>
      <c r="BC144" s="136"/>
      <c r="BD144" s="134"/>
      <c r="BE144" s="134"/>
      <c r="BF144" s="136"/>
      <c r="BG144" s="134"/>
      <c r="BH144" s="134"/>
      <c r="BI144" s="136"/>
      <c r="BJ144" s="134"/>
      <c r="BK144" s="134"/>
      <c r="BL144" s="136"/>
      <c r="BM144" s="134"/>
      <c r="BN144" s="134"/>
      <c r="BO144" s="134"/>
      <c r="BP144" s="136"/>
      <c r="BQ144" s="134"/>
      <c r="BR144" s="134"/>
      <c r="BS144" s="136"/>
      <c r="BT144" s="134"/>
      <c r="BU144" s="134"/>
    </row>
    <row r="145" spans="1:73" ht="30" x14ac:dyDescent="0.25">
      <c r="A145" s="18" t="s">
        <v>589</v>
      </c>
      <c r="B145" s="73" t="s">
        <v>1230</v>
      </c>
      <c r="C145" s="1" t="s">
        <v>591</v>
      </c>
      <c r="D145" s="1" t="s">
        <v>999</v>
      </c>
      <c r="E145" s="1" t="s">
        <v>196</v>
      </c>
      <c r="F145" s="2">
        <v>132426</v>
      </c>
      <c r="G145" s="102"/>
      <c r="H145" s="102" t="s">
        <v>652</v>
      </c>
      <c r="I145" s="102" t="s">
        <v>196</v>
      </c>
      <c r="J145" s="102"/>
      <c r="K145" s="102" t="s">
        <v>1000</v>
      </c>
      <c r="L145" s="102" t="s">
        <v>1001</v>
      </c>
      <c r="M145" s="102"/>
      <c r="N145" s="102" t="s">
        <v>653</v>
      </c>
      <c r="O145" s="102" t="s">
        <v>654</v>
      </c>
      <c r="P145" s="102"/>
      <c r="S145" s="102"/>
      <c r="V145" s="102"/>
      <c r="Y145" s="102"/>
      <c r="AB145" s="102"/>
      <c r="AE145" s="102"/>
      <c r="AH145" s="102"/>
      <c r="AK145" s="102"/>
      <c r="AN145" s="102"/>
      <c r="AQ145" s="102"/>
      <c r="AT145" s="102"/>
      <c r="AW145" s="102"/>
      <c r="AZ145" s="102"/>
      <c r="BC145" s="102"/>
      <c r="BF145" s="102"/>
      <c r="BI145" s="102"/>
      <c r="BL145" s="102"/>
      <c r="BP145" s="102"/>
      <c r="BS145" s="102"/>
    </row>
    <row r="146" spans="1:73" ht="30" x14ac:dyDescent="0.25">
      <c r="A146" s="18" t="s">
        <v>622</v>
      </c>
      <c r="B146" s="73" t="s">
        <v>1230</v>
      </c>
      <c r="C146" s="1" t="s">
        <v>623</v>
      </c>
      <c r="D146" s="1" t="s">
        <v>651</v>
      </c>
      <c r="E146" s="1" t="s">
        <v>196</v>
      </c>
      <c r="F146" s="2">
        <v>158840</v>
      </c>
      <c r="G146" s="102"/>
      <c r="H146" s="102" t="s">
        <v>652</v>
      </c>
      <c r="I146" s="102" t="s">
        <v>196</v>
      </c>
      <c r="J146" s="102"/>
      <c r="K146" s="102" t="s">
        <v>123</v>
      </c>
      <c r="L146" s="102" t="s">
        <v>26</v>
      </c>
      <c r="M146" s="102"/>
      <c r="N146" s="102" t="s">
        <v>653</v>
      </c>
      <c r="O146" s="102" t="s">
        <v>654</v>
      </c>
      <c r="P146" s="102"/>
      <c r="Q146" s="102" t="s">
        <v>655</v>
      </c>
      <c r="R146" s="102" t="s">
        <v>656</v>
      </c>
      <c r="S146" s="102"/>
      <c r="V146" s="102"/>
      <c r="Y146" s="102"/>
      <c r="AB146" s="102"/>
      <c r="AE146" s="102"/>
      <c r="AH146" s="102"/>
      <c r="AK146" s="102"/>
      <c r="AN146" s="102"/>
      <c r="AQ146" s="102"/>
      <c r="AT146" s="102"/>
      <c r="AW146" s="102"/>
      <c r="AZ146" s="102"/>
      <c r="BC146" s="102"/>
      <c r="BF146" s="102"/>
      <c r="BI146" s="102"/>
      <c r="BL146" s="102"/>
      <c r="BP146" s="102"/>
      <c r="BS146" s="102"/>
    </row>
    <row r="147" spans="1:73" ht="30" x14ac:dyDescent="0.25">
      <c r="A147" s="18" t="s">
        <v>630</v>
      </c>
      <c r="B147" s="73" t="s">
        <v>1230</v>
      </c>
      <c r="C147" s="1" t="s">
        <v>631</v>
      </c>
      <c r="D147" s="1" t="s">
        <v>643</v>
      </c>
      <c r="E147" s="1" t="s">
        <v>196</v>
      </c>
      <c r="F147" s="2">
        <v>41345</v>
      </c>
      <c r="G147" s="102"/>
      <c r="J147" s="102"/>
      <c r="M147" s="102"/>
      <c r="P147" s="102"/>
      <c r="S147" s="102"/>
      <c r="V147" s="102"/>
      <c r="Y147" s="102"/>
      <c r="AB147" s="102"/>
      <c r="AE147" s="102"/>
      <c r="AH147" s="102"/>
      <c r="AK147" s="102"/>
      <c r="AN147" s="102"/>
      <c r="AQ147" s="102"/>
      <c r="AT147" s="102"/>
      <c r="AW147" s="102"/>
      <c r="AZ147" s="102"/>
      <c r="BC147" s="102"/>
      <c r="BF147" s="102"/>
      <c r="BI147" s="102"/>
      <c r="BL147" s="102"/>
      <c r="BP147" s="102"/>
      <c r="BS147" s="102"/>
    </row>
    <row r="148" spans="1:73" ht="45" x14ac:dyDescent="0.25">
      <c r="A148" s="183" t="s">
        <v>886</v>
      </c>
      <c r="B148" s="73" t="s">
        <v>1230</v>
      </c>
      <c r="C148" s="1" t="s">
        <v>887</v>
      </c>
      <c r="D148" s="1" t="s">
        <v>888</v>
      </c>
      <c r="E148" s="1" t="s">
        <v>196</v>
      </c>
      <c r="F148" s="2">
        <v>57936</v>
      </c>
      <c r="G148" s="102"/>
      <c r="H148" s="102" t="s">
        <v>889</v>
      </c>
      <c r="I148" s="102" t="s">
        <v>196</v>
      </c>
      <c r="J148" s="102"/>
      <c r="K148" s="102" t="s">
        <v>653</v>
      </c>
      <c r="L148" s="102" t="s">
        <v>890</v>
      </c>
      <c r="M148" s="102"/>
      <c r="P148" s="102"/>
      <c r="S148" s="102"/>
      <c r="V148" s="102"/>
      <c r="Y148" s="102"/>
      <c r="AB148" s="102"/>
      <c r="AE148" s="102"/>
      <c r="AH148" s="102"/>
      <c r="AK148" s="102"/>
      <c r="AN148" s="102"/>
      <c r="AQ148" s="102"/>
      <c r="AT148" s="102"/>
      <c r="AW148" s="102"/>
      <c r="AZ148" s="102"/>
      <c r="BC148" s="102"/>
      <c r="BF148" s="102"/>
      <c r="BI148" s="102"/>
      <c r="BL148" s="102"/>
      <c r="BP148" s="102"/>
      <c r="BS148" s="102"/>
    </row>
    <row r="149" spans="1:73" ht="30" x14ac:dyDescent="0.25">
      <c r="A149" s="53"/>
      <c r="B149" s="73" t="s">
        <v>1230</v>
      </c>
      <c r="C149" s="54" t="s">
        <v>292</v>
      </c>
      <c r="D149" s="54" t="s">
        <v>197</v>
      </c>
      <c r="E149" s="54" t="s">
        <v>196</v>
      </c>
      <c r="F149" s="55">
        <v>209269</v>
      </c>
      <c r="G149" s="136"/>
      <c r="H149" s="134" t="s">
        <v>33</v>
      </c>
      <c r="I149" s="134" t="s">
        <v>26</v>
      </c>
      <c r="J149" s="136">
        <v>115603</v>
      </c>
      <c r="K149" s="134" t="s">
        <v>293</v>
      </c>
      <c r="L149" s="134" t="s">
        <v>90</v>
      </c>
      <c r="M149" s="136">
        <v>52000</v>
      </c>
      <c r="N149" s="134" t="s">
        <v>56</v>
      </c>
      <c r="O149" s="134" t="s">
        <v>90</v>
      </c>
      <c r="P149" s="136"/>
      <c r="Q149" s="134"/>
      <c r="R149" s="134"/>
      <c r="S149" s="136"/>
      <c r="T149" s="134"/>
      <c r="U149" s="134"/>
      <c r="V149" s="136"/>
      <c r="W149" s="134"/>
      <c r="X149" s="134"/>
      <c r="Y149" s="136"/>
      <c r="Z149" s="134"/>
      <c r="AA149" s="134"/>
      <c r="AB149" s="136"/>
      <c r="AC149" s="134"/>
      <c r="AD149" s="134"/>
      <c r="AE149" s="136"/>
      <c r="AF149" s="134"/>
      <c r="AG149" s="134"/>
      <c r="AH149" s="136"/>
      <c r="AI149" s="134"/>
      <c r="AJ149" s="134"/>
      <c r="AK149" s="136"/>
      <c r="AL149" s="134"/>
      <c r="AM149" s="134"/>
      <c r="AN149" s="136"/>
      <c r="AO149" s="134"/>
      <c r="AP149" s="134"/>
      <c r="AQ149" s="136"/>
      <c r="AR149" s="134"/>
      <c r="AS149" s="134"/>
      <c r="AT149" s="136"/>
      <c r="AU149" s="134"/>
      <c r="AV149" s="134"/>
      <c r="AW149" s="102"/>
      <c r="AZ149" s="102"/>
      <c r="BC149" s="102"/>
      <c r="BF149" s="102"/>
      <c r="BI149" s="102"/>
      <c r="BL149" s="102"/>
      <c r="BP149" s="102"/>
      <c r="BS149" s="102"/>
    </row>
    <row r="150" spans="1:73" ht="30" x14ac:dyDescent="0.25">
      <c r="A150" s="144" t="s">
        <v>1217</v>
      </c>
      <c r="B150" s="73" t="s">
        <v>1230</v>
      </c>
      <c r="C150" s="145" t="s">
        <v>194</v>
      </c>
      <c r="D150" s="145" t="s">
        <v>195</v>
      </c>
      <c r="E150" s="145" t="s">
        <v>196</v>
      </c>
      <c r="F150" s="146">
        <v>199514</v>
      </c>
      <c r="G150" s="204"/>
      <c r="H150" s="192" t="s">
        <v>197</v>
      </c>
      <c r="I150" s="192" t="s">
        <v>196</v>
      </c>
      <c r="J150" s="204"/>
      <c r="K150" s="192" t="s">
        <v>145</v>
      </c>
      <c r="L150" s="192" t="s">
        <v>90</v>
      </c>
      <c r="M150" s="204"/>
      <c r="N150" s="192" t="s">
        <v>89</v>
      </c>
      <c r="O150" s="192" t="s">
        <v>90</v>
      </c>
      <c r="P150" s="204"/>
      <c r="Q150" s="192" t="s">
        <v>198</v>
      </c>
      <c r="R150" s="192" t="s">
        <v>21</v>
      </c>
      <c r="S150" s="204"/>
      <c r="T150" s="192" t="s">
        <v>199</v>
      </c>
      <c r="U150" s="192" t="s">
        <v>21</v>
      </c>
      <c r="V150" s="204"/>
      <c r="W150" s="192" t="s">
        <v>200</v>
      </c>
      <c r="X150" s="192" t="s">
        <v>196</v>
      </c>
      <c r="Y150" s="204"/>
      <c r="Z150" s="192"/>
      <c r="AA150" s="192"/>
      <c r="AB150" s="204"/>
      <c r="AC150" s="192"/>
      <c r="AD150" s="192"/>
      <c r="AE150" s="204"/>
      <c r="AF150" s="192"/>
      <c r="AG150" s="192"/>
      <c r="AH150" s="204"/>
      <c r="AI150" s="192"/>
      <c r="AJ150" s="192"/>
      <c r="AK150" s="204"/>
      <c r="AL150" s="192"/>
      <c r="AM150" s="192"/>
      <c r="AN150" s="204"/>
      <c r="AO150" s="192"/>
      <c r="AP150" s="192"/>
      <c r="AQ150" s="204"/>
      <c r="AR150" s="192"/>
      <c r="AS150" s="192"/>
      <c r="AT150" s="204"/>
      <c r="AU150" s="192"/>
      <c r="AV150" s="192"/>
      <c r="AW150" s="102"/>
      <c r="AZ150" s="102"/>
      <c r="BC150" s="102"/>
      <c r="BF150" s="102"/>
      <c r="BI150" s="102"/>
      <c r="BL150" s="102"/>
      <c r="BP150" s="102"/>
      <c r="BS150" s="102"/>
    </row>
    <row r="151" spans="1:73" ht="30" x14ac:dyDescent="0.25">
      <c r="A151" s="29" t="s">
        <v>227</v>
      </c>
      <c r="B151" s="73" t="s">
        <v>1230</v>
      </c>
      <c r="C151" s="30" t="s">
        <v>226</v>
      </c>
      <c r="D151" s="30" t="s">
        <v>195</v>
      </c>
      <c r="E151" s="30" t="s">
        <v>196</v>
      </c>
      <c r="F151" s="31">
        <v>200000</v>
      </c>
      <c r="G151" s="199"/>
      <c r="H151" s="186" t="s">
        <v>197</v>
      </c>
      <c r="I151" s="186" t="s">
        <v>196</v>
      </c>
      <c r="J151" s="199"/>
      <c r="K151" s="186" t="s">
        <v>228</v>
      </c>
      <c r="L151" s="186" t="s">
        <v>196</v>
      </c>
      <c r="M151" s="199"/>
      <c r="N151" s="186" t="s">
        <v>145</v>
      </c>
      <c r="O151" s="186" t="s">
        <v>90</v>
      </c>
      <c r="P151" s="199">
        <v>49997.85</v>
      </c>
      <c r="Q151" s="186" t="s">
        <v>89</v>
      </c>
      <c r="R151" s="186" t="s">
        <v>90</v>
      </c>
      <c r="S151" s="199"/>
      <c r="T151" s="186"/>
      <c r="U151" s="186"/>
      <c r="V151" s="199"/>
      <c r="W151" s="186"/>
      <c r="X151" s="186"/>
      <c r="Y151" s="199"/>
      <c r="Z151" s="186"/>
      <c r="AA151" s="186"/>
      <c r="AB151" s="199"/>
      <c r="AC151" s="186"/>
      <c r="AD151" s="186"/>
      <c r="AE151" s="199"/>
      <c r="AF151" s="186"/>
      <c r="AG151" s="186"/>
      <c r="AH151" s="199"/>
      <c r="AI151" s="186"/>
      <c r="AJ151" s="186"/>
      <c r="AK151" s="199"/>
      <c r="AL151" s="186"/>
      <c r="AM151" s="186"/>
      <c r="AN151" s="199"/>
      <c r="AO151" s="186"/>
      <c r="AP151" s="186"/>
      <c r="AQ151" s="199"/>
      <c r="AR151" s="186"/>
      <c r="AS151" s="186"/>
      <c r="AT151" s="199"/>
      <c r="AU151" s="186"/>
      <c r="AV151" s="186"/>
      <c r="AW151" s="102"/>
      <c r="AZ151" s="102"/>
      <c r="BC151" s="102"/>
      <c r="BF151" s="102"/>
      <c r="BI151" s="102"/>
      <c r="BL151" s="102"/>
      <c r="BP151" s="102"/>
      <c r="BS151" s="102"/>
    </row>
    <row r="152" spans="1:73" ht="15.75" thickBot="1" x14ac:dyDescent="0.3">
      <c r="A152" s="100"/>
      <c r="B152" s="231"/>
      <c r="C152" s="232"/>
      <c r="D152" s="232"/>
      <c r="E152" s="232" t="s">
        <v>1234</v>
      </c>
      <c r="F152" s="234">
        <f>SUM(F136:F151)</f>
        <v>2388083</v>
      </c>
      <c r="G152" s="199"/>
      <c r="H152" s="186"/>
      <c r="I152" s="186"/>
      <c r="J152" s="199"/>
      <c r="K152" s="186"/>
      <c r="L152" s="186"/>
      <c r="M152" s="199"/>
      <c r="N152" s="186"/>
      <c r="O152" s="186"/>
      <c r="P152" s="199"/>
      <c r="Q152" s="186"/>
      <c r="R152" s="186"/>
      <c r="S152" s="199"/>
      <c r="T152" s="186"/>
      <c r="U152" s="186"/>
      <c r="V152" s="199"/>
      <c r="W152" s="186"/>
      <c r="X152" s="186"/>
      <c r="Y152" s="199"/>
      <c r="Z152" s="186"/>
      <c r="AA152" s="186"/>
      <c r="AB152" s="199"/>
      <c r="AC152" s="186"/>
      <c r="AD152" s="186"/>
      <c r="AE152" s="199"/>
      <c r="AF152" s="186"/>
      <c r="AG152" s="186"/>
      <c r="AH152" s="199"/>
      <c r="AI152" s="186"/>
      <c r="AJ152" s="186"/>
      <c r="AK152" s="199"/>
      <c r="AL152" s="186"/>
      <c r="AM152" s="186"/>
      <c r="AN152" s="199"/>
      <c r="AO152" s="186"/>
      <c r="AP152" s="186"/>
      <c r="AQ152" s="199"/>
      <c r="AR152" s="186"/>
      <c r="AS152" s="186"/>
      <c r="AT152" s="199"/>
      <c r="AU152" s="186"/>
      <c r="AV152" s="186"/>
      <c r="AW152" s="102"/>
      <c r="AZ152" s="102"/>
      <c r="BC152" s="102"/>
      <c r="BF152" s="102"/>
      <c r="BI152" s="102"/>
      <c r="BL152" s="102"/>
      <c r="BP152" s="102"/>
      <c r="BS152" s="102"/>
    </row>
    <row r="153" spans="1:73" ht="31.5" thickTop="1" thickBot="1" x14ac:dyDescent="0.3">
      <c r="A153" s="100"/>
      <c r="B153" s="231"/>
      <c r="C153" s="232"/>
      <c r="D153" s="232"/>
      <c r="E153" s="232" t="s">
        <v>90</v>
      </c>
      <c r="F153" s="234">
        <f>SUM(F136:F138)</f>
        <v>363039</v>
      </c>
      <c r="G153" s="199"/>
      <c r="H153" s="186"/>
      <c r="I153" s="186"/>
      <c r="J153" s="199"/>
      <c r="K153" s="186"/>
      <c r="L153" s="186"/>
      <c r="M153" s="199"/>
      <c r="N153" s="186"/>
      <c r="O153" s="186"/>
      <c r="P153" s="199"/>
      <c r="Q153" s="186"/>
      <c r="R153" s="186"/>
      <c r="S153" s="199"/>
      <c r="T153" s="186"/>
      <c r="U153" s="186"/>
      <c r="V153" s="199"/>
      <c r="W153" s="186"/>
      <c r="X153" s="186"/>
      <c r="Y153" s="199"/>
      <c r="Z153" s="186"/>
      <c r="AA153" s="186"/>
      <c r="AB153" s="199"/>
      <c r="AC153" s="186"/>
      <c r="AD153" s="186"/>
      <c r="AE153" s="199"/>
      <c r="AF153" s="186"/>
      <c r="AG153" s="186"/>
      <c r="AH153" s="199"/>
      <c r="AI153" s="186"/>
      <c r="AJ153" s="186"/>
      <c r="AK153" s="199"/>
      <c r="AL153" s="186"/>
      <c r="AM153" s="186"/>
      <c r="AN153" s="199"/>
      <c r="AO153" s="186"/>
      <c r="AP153" s="186"/>
      <c r="AQ153" s="199"/>
      <c r="AR153" s="186"/>
      <c r="AS153" s="186"/>
      <c r="AT153" s="199"/>
      <c r="AU153" s="186"/>
      <c r="AV153" s="186"/>
      <c r="AW153" s="102"/>
      <c r="AZ153" s="102"/>
      <c r="BC153" s="102"/>
      <c r="BF153" s="102"/>
      <c r="BI153" s="102"/>
      <c r="BL153" s="102"/>
      <c r="BP153" s="102"/>
      <c r="BS153" s="102"/>
    </row>
    <row r="154" spans="1:73" ht="31.5" thickTop="1" thickBot="1" x14ac:dyDescent="0.3">
      <c r="A154" s="100"/>
      <c r="B154" s="231"/>
      <c r="C154" s="232"/>
      <c r="D154" s="232"/>
      <c r="E154" s="232" t="s">
        <v>196</v>
      </c>
      <c r="F154" s="234">
        <f>SUM(F139:F151)</f>
        <v>2025044</v>
      </c>
      <c r="G154" s="199"/>
      <c r="H154" s="186"/>
      <c r="I154" s="186"/>
      <c r="J154" s="199"/>
      <c r="K154" s="186"/>
      <c r="L154" s="186"/>
      <c r="M154" s="199"/>
      <c r="N154" s="186"/>
      <c r="O154" s="186"/>
      <c r="P154" s="199"/>
      <c r="Q154" s="186"/>
      <c r="R154" s="186"/>
      <c r="S154" s="199"/>
      <c r="T154" s="186"/>
      <c r="U154" s="186"/>
      <c r="V154" s="199"/>
      <c r="W154" s="186"/>
      <c r="X154" s="186"/>
      <c r="Y154" s="199"/>
      <c r="Z154" s="186"/>
      <c r="AA154" s="186"/>
      <c r="AB154" s="199"/>
      <c r="AC154" s="186"/>
      <c r="AD154" s="186"/>
      <c r="AE154" s="199"/>
      <c r="AF154" s="186"/>
      <c r="AG154" s="186"/>
      <c r="AH154" s="199"/>
      <c r="AI154" s="186"/>
      <c r="AJ154" s="186"/>
      <c r="AK154" s="199"/>
      <c r="AL154" s="186"/>
      <c r="AM154" s="186"/>
      <c r="AN154" s="199"/>
      <c r="AO154" s="186"/>
      <c r="AP154" s="186"/>
      <c r="AQ154" s="199"/>
      <c r="AR154" s="186"/>
      <c r="AS154" s="186"/>
      <c r="AT154" s="199"/>
      <c r="AU154" s="186"/>
      <c r="AV154" s="186"/>
      <c r="AW154" s="102"/>
      <c r="AZ154" s="102"/>
      <c r="BC154" s="102"/>
      <c r="BF154" s="102"/>
      <c r="BI154" s="102"/>
      <c r="BL154" s="102"/>
      <c r="BP154" s="102"/>
      <c r="BS154" s="102"/>
    </row>
    <row r="155" spans="1:73" ht="30.75" thickTop="1" x14ac:dyDescent="0.25">
      <c r="A155" s="53"/>
      <c r="B155" s="18" t="s">
        <v>1233</v>
      </c>
      <c r="C155" s="54" t="s">
        <v>310</v>
      </c>
      <c r="D155" s="54" t="s">
        <v>311</v>
      </c>
      <c r="E155" s="54" t="s">
        <v>92</v>
      </c>
      <c r="F155" s="55">
        <v>73996</v>
      </c>
      <c r="G155" s="136"/>
      <c r="H155" s="134" t="s">
        <v>312</v>
      </c>
      <c r="I155" s="134" t="s">
        <v>92</v>
      </c>
      <c r="J155" s="136"/>
      <c r="K155" s="134" t="s">
        <v>313</v>
      </c>
      <c r="L155" s="134" t="s">
        <v>92</v>
      </c>
      <c r="M155" s="136"/>
      <c r="N155" s="134" t="s">
        <v>314</v>
      </c>
      <c r="O155" s="134" t="s">
        <v>315</v>
      </c>
      <c r="P155" s="136"/>
      <c r="Q155" s="134"/>
      <c r="R155" s="134"/>
      <c r="S155" s="136"/>
      <c r="T155" s="134"/>
      <c r="U155" s="134"/>
      <c r="V155" s="136"/>
      <c r="W155" s="134"/>
      <c r="X155" s="134"/>
      <c r="Y155" s="136"/>
      <c r="Z155" s="134"/>
      <c r="AA155" s="134"/>
      <c r="AB155" s="136"/>
      <c r="AC155" s="134"/>
      <c r="AD155" s="134"/>
      <c r="AE155" s="136"/>
      <c r="AF155" s="134"/>
      <c r="AG155" s="134"/>
      <c r="AH155" s="136"/>
      <c r="AI155" s="134"/>
      <c r="AJ155" s="134"/>
      <c r="AK155" s="136"/>
      <c r="AL155" s="134"/>
      <c r="AM155" s="134"/>
      <c r="AN155" s="136"/>
      <c r="AO155" s="134"/>
      <c r="AP155" s="134"/>
      <c r="AQ155" s="136"/>
      <c r="AR155" s="134"/>
      <c r="AS155" s="134"/>
      <c r="AT155" s="136"/>
      <c r="AU155" s="134"/>
      <c r="AV155" s="134"/>
      <c r="AW155" s="102"/>
      <c r="AZ155" s="102"/>
      <c r="BC155" s="102"/>
      <c r="BF155" s="102"/>
      <c r="BI155" s="102"/>
      <c r="BL155" s="102"/>
      <c r="BP155" s="102"/>
      <c r="BS155" s="102"/>
    </row>
    <row r="156" spans="1:73" ht="15.75" thickBot="1" x14ac:dyDescent="0.3">
      <c r="A156" s="100"/>
      <c r="B156" s="231"/>
      <c r="C156" s="232"/>
      <c r="D156" s="232"/>
      <c r="E156" s="232" t="s">
        <v>1234</v>
      </c>
      <c r="F156" s="234">
        <f>F155</f>
        <v>73996</v>
      </c>
      <c r="G156" s="136"/>
      <c r="H156" s="134"/>
      <c r="I156" s="134"/>
      <c r="J156" s="136"/>
      <c r="K156" s="134"/>
      <c r="L156" s="134"/>
      <c r="M156" s="136"/>
      <c r="N156" s="134"/>
      <c r="O156" s="134"/>
      <c r="P156" s="136"/>
      <c r="Q156" s="134"/>
      <c r="R156" s="134"/>
      <c r="S156" s="136"/>
      <c r="T156" s="134"/>
      <c r="U156" s="134"/>
      <c r="V156" s="136"/>
      <c r="W156" s="134"/>
      <c r="X156" s="134"/>
      <c r="Y156" s="136"/>
      <c r="Z156" s="134"/>
      <c r="AA156" s="134"/>
      <c r="AB156" s="136"/>
      <c r="AC156" s="134"/>
      <c r="AD156" s="134"/>
      <c r="AE156" s="136"/>
      <c r="AF156" s="134"/>
      <c r="AG156" s="134"/>
      <c r="AH156" s="136"/>
      <c r="AI156" s="134"/>
      <c r="AJ156" s="134"/>
      <c r="AK156" s="136"/>
      <c r="AL156" s="134"/>
      <c r="AM156" s="134"/>
      <c r="AN156" s="136"/>
      <c r="AO156" s="134"/>
      <c r="AP156" s="134"/>
      <c r="AQ156" s="136"/>
      <c r="AR156" s="134"/>
      <c r="AS156" s="134"/>
      <c r="AT156" s="136"/>
      <c r="AU156" s="134"/>
      <c r="AV156" s="134"/>
      <c r="AW156" s="102"/>
      <c r="AZ156" s="102"/>
      <c r="BC156" s="102"/>
      <c r="BF156" s="102"/>
      <c r="BI156" s="102"/>
      <c r="BL156" s="102"/>
      <c r="BP156" s="102"/>
      <c r="BS156" s="102"/>
    </row>
    <row r="157" spans="1:73" ht="31.5" thickTop="1" thickBot="1" x14ac:dyDescent="0.3">
      <c r="A157" s="100"/>
      <c r="B157" s="231"/>
      <c r="C157" s="232"/>
      <c r="D157" s="232"/>
      <c r="E157" s="232" t="s">
        <v>92</v>
      </c>
      <c r="F157" s="234">
        <f>F155</f>
        <v>73996</v>
      </c>
      <c r="G157" s="136"/>
      <c r="H157" s="134"/>
      <c r="I157" s="134"/>
      <c r="J157" s="136"/>
      <c r="K157" s="134"/>
      <c r="L157" s="134"/>
      <c r="M157" s="136"/>
      <c r="N157" s="134"/>
      <c r="O157" s="134"/>
      <c r="P157" s="136"/>
      <c r="Q157" s="134"/>
      <c r="R157" s="134"/>
      <c r="S157" s="136"/>
      <c r="T157" s="134"/>
      <c r="U157" s="134"/>
      <c r="V157" s="136"/>
      <c r="W157" s="134"/>
      <c r="X157" s="134"/>
      <c r="Y157" s="136"/>
      <c r="Z157" s="134"/>
      <c r="AA157" s="134"/>
      <c r="AB157" s="136"/>
      <c r="AC157" s="134"/>
      <c r="AD157" s="134"/>
      <c r="AE157" s="136"/>
      <c r="AF157" s="134"/>
      <c r="AG157" s="134"/>
      <c r="AH157" s="136"/>
      <c r="AI157" s="134"/>
      <c r="AJ157" s="134"/>
      <c r="AK157" s="136"/>
      <c r="AL157" s="134"/>
      <c r="AM157" s="134"/>
      <c r="AN157" s="136"/>
      <c r="AO157" s="134"/>
      <c r="AP157" s="134"/>
      <c r="AQ157" s="136"/>
      <c r="AR157" s="134"/>
      <c r="AS157" s="134"/>
      <c r="AT157" s="136"/>
      <c r="AU157" s="134"/>
      <c r="AV157" s="134"/>
      <c r="AW157" s="102"/>
      <c r="AZ157" s="102"/>
      <c r="BC157" s="102"/>
      <c r="BF157" s="102"/>
      <c r="BI157" s="102"/>
      <c r="BL157" s="102"/>
      <c r="BP157" s="102"/>
      <c r="BS157" s="102"/>
    </row>
    <row r="158" spans="1:73" ht="60.75" thickTop="1" x14ac:dyDescent="0.25">
      <c r="A158" s="69" t="s">
        <v>476</v>
      </c>
      <c r="B158" s="69"/>
      <c r="C158" s="54" t="s">
        <v>477</v>
      </c>
      <c r="D158" s="54" t="s">
        <v>866</v>
      </c>
      <c r="E158" s="54" t="s">
        <v>867</v>
      </c>
      <c r="F158" s="55">
        <v>46150</v>
      </c>
      <c r="G158" s="136"/>
      <c r="H158" s="134"/>
      <c r="I158" s="134"/>
      <c r="J158" s="136"/>
      <c r="K158" s="134"/>
      <c r="L158" s="134"/>
      <c r="M158" s="136"/>
      <c r="N158" s="134"/>
      <c r="O158" s="134"/>
      <c r="P158" s="136"/>
      <c r="Q158" s="134"/>
      <c r="R158" s="134"/>
      <c r="S158" s="136"/>
      <c r="T158" s="134"/>
      <c r="U158" s="134"/>
      <c r="V158" s="136"/>
      <c r="W158" s="134"/>
      <c r="X158" s="134"/>
      <c r="Y158" s="136"/>
      <c r="Z158" s="134"/>
      <c r="AA158" s="134"/>
      <c r="AB158" s="136"/>
      <c r="AC158" s="134"/>
      <c r="AD158" s="134"/>
      <c r="AE158" s="136"/>
      <c r="AF158" s="134"/>
      <c r="AG158" s="134"/>
      <c r="AH158" s="136"/>
      <c r="AI158" s="134"/>
      <c r="AJ158" s="134"/>
      <c r="AK158" s="136"/>
      <c r="AL158" s="134"/>
      <c r="AM158" s="134"/>
      <c r="AN158" s="136"/>
      <c r="AO158" s="134"/>
      <c r="AP158" s="134"/>
      <c r="AQ158" s="136"/>
      <c r="AR158" s="134"/>
      <c r="AS158" s="134"/>
      <c r="AT158" s="136"/>
      <c r="AU158" s="134"/>
      <c r="AV158" s="134"/>
      <c r="AW158" s="136"/>
      <c r="AX158" s="134"/>
      <c r="AY158" s="134"/>
      <c r="AZ158" s="136"/>
      <c r="BA158" s="134"/>
      <c r="BB158" s="134"/>
      <c r="BC158" s="136"/>
      <c r="BD158" s="134"/>
      <c r="BE158" s="134"/>
      <c r="BF158" s="136"/>
      <c r="BG158" s="134"/>
      <c r="BH158" s="134"/>
      <c r="BI158" s="136"/>
      <c r="BJ158" s="134"/>
      <c r="BK158" s="134"/>
      <c r="BL158" s="136"/>
      <c r="BM158" s="134"/>
      <c r="BN158" s="134"/>
      <c r="BO158" s="134"/>
      <c r="BP158" s="136"/>
      <c r="BQ158" s="134"/>
      <c r="BR158" s="134"/>
      <c r="BS158" s="136"/>
      <c r="BT158" s="134"/>
      <c r="BU158" s="134"/>
    </row>
    <row r="159" spans="1:73" ht="60" x14ac:dyDescent="0.25">
      <c r="A159" s="129" t="s">
        <v>278</v>
      </c>
      <c r="B159" s="18"/>
      <c r="C159" s="54" t="s">
        <v>279</v>
      </c>
      <c r="D159" s="54" t="s">
        <v>280</v>
      </c>
      <c r="E159" s="54" t="s">
        <v>281</v>
      </c>
      <c r="F159" s="55">
        <v>32054</v>
      </c>
      <c r="G159" s="136"/>
      <c r="H159" s="134" t="s">
        <v>282</v>
      </c>
      <c r="I159" s="134" t="s">
        <v>21</v>
      </c>
      <c r="J159" s="136"/>
      <c r="K159" s="134" t="s">
        <v>283</v>
      </c>
      <c r="L159" s="134" t="s">
        <v>79</v>
      </c>
      <c r="M159" s="136"/>
      <c r="N159" s="134"/>
      <c r="O159" s="134"/>
      <c r="P159" s="136"/>
      <c r="Q159" s="134"/>
      <c r="R159" s="134"/>
      <c r="S159" s="136"/>
      <c r="T159" s="134"/>
      <c r="U159" s="134"/>
      <c r="V159" s="136"/>
      <c r="W159" s="134"/>
      <c r="X159" s="134"/>
      <c r="Y159" s="136"/>
      <c r="Z159" s="134"/>
      <c r="AA159" s="134"/>
      <c r="AB159" s="136"/>
      <c r="AC159" s="134"/>
      <c r="AD159" s="134"/>
      <c r="AE159" s="136"/>
      <c r="AF159" s="134"/>
      <c r="AG159" s="134"/>
      <c r="AH159" s="136"/>
      <c r="AI159" s="134"/>
      <c r="AJ159" s="134"/>
      <c r="AK159" s="136"/>
      <c r="AL159" s="134"/>
      <c r="AM159" s="134"/>
      <c r="AN159" s="136"/>
      <c r="AO159" s="134"/>
      <c r="AP159" s="134"/>
      <c r="AQ159" s="136"/>
      <c r="AR159" s="134"/>
      <c r="AS159" s="134"/>
      <c r="AT159" s="136"/>
      <c r="AU159" s="134"/>
      <c r="AV159" s="13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</row>
    <row r="160" spans="1:73" ht="30" x14ac:dyDescent="0.25">
      <c r="A160" s="53" t="s">
        <v>369</v>
      </c>
      <c r="B160" s="53"/>
      <c r="C160" s="54" t="s">
        <v>370</v>
      </c>
      <c r="D160" s="54"/>
      <c r="E160" s="54" t="s">
        <v>1086</v>
      </c>
      <c r="F160" s="55">
        <v>2500</v>
      </c>
      <c r="G160" s="136"/>
      <c r="H160" s="134"/>
      <c r="I160" s="134" t="s">
        <v>309</v>
      </c>
      <c r="J160" s="136"/>
      <c r="K160" s="134" t="s">
        <v>703</v>
      </c>
      <c r="L160" s="134"/>
      <c r="M160" s="136" t="s">
        <v>1087</v>
      </c>
      <c r="N160" s="134"/>
      <c r="O160" s="134" t="s">
        <v>26</v>
      </c>
      <c r="P160" s="136"/>
      <c r="Q160" s="134" t="s">
        <v>21</v>
      </c>
      <c r="R160" s="134"/>
      <c r="S160" s="136" t="s">
        <v>141</v>
      </c>
      <c r="T160" s="134"/>
      <c r="U160" s="134" t="s">
        <v>79</v>
      </c>
      <c r="V160" s="136"/>
      <c r="W160" s="134"/>
      <c r="X160" s="134"/>
      <c r="Y160" s="136"/>
      <c r="Z160" s="134"/>
      <c r="AA160" s="134"/>
      <c r="AB160" s="136"/>
      <c r="AC160" s="134"/>
      <c r="AD160" s="134"/>
      <c r="AE160" s="136"/>
      <c r="AF160" s="134"/>
      <c r="AG160" s="134"/>
      <c r="AH160" s="136"/>
      <c r="AI160" s="134"/>
      <c r="AJ160" s="134"/>
      <c r="AK160" s="136"/>
      <c r="AL160" s="134"/>
      <c r="AM160" s="134"/>
      <c r="AN160" s="136"/>
      <c r="AO160" s="134"/>
      <c r="AP160" s="134"/>
      <c r="AQ160" s="136"/>
      <c r="AR160" s="134"/>
      <c r="AS160" s="134"/>
      <c r="AT160" s="136"/>
      <c r="AU160" s="134"/>
      <c r="AV160" s="134"/>
      <c r="AW160" s="136"/>
      <c r="AX160" s="134"/>
      <c r="AY160" s="134"/>
      <c r="AZ160" s="136"/>
      <c r="BA160" s="134"/>
      <c r="BB160" s="134"/>
      <c r="BC160" s="136"/>
      <c r="BD160" s="134"/>
      <c r="BE160" s="134"/>
      <c r="BF160" s="136"/>
      <c r="BG160" s="134"/>
      <c r="BH160" s="134"/>
      <c r="BI160" s="136"/>
      <c r="BJ160" s="134"/>
      <c r="BK160" s="134"/>
      <c r="BL160" s="136"/>
      <c r="BM160" s="134"/>
      <c r="BN160" s="134"/>
      <c r="BO160" s="134"/>
      <c r="BP160" s="136"/>
      <c r="BQ160" s="134"/>
      <c r="BR160" s="134"/>
      <c r="BS160" s="136"/>
      <c r="BT160" s="134"/>
      <c r="BU160" s="134"/>
    </row>
    <row r="161" spans="1:73" ht="60" x14ac:dyDescent="0.25">
      <c r="A161" s="18" t="s">
        <v>673</v>
      </c>
      <c r="B161" s="1"/>
      <c r="C161" s="1" t="s">
        <v>675</v>
      </c>
      <c r="D161" s="1" t="s">
        <v>676</v>
      </c>
      <c r="E161" s="1" t="s">
        <v>677</v>
      </c>
      <c r="F161" s="2">
        <v>48000</v>
      </c>
      <c r="G161" s="194"/>
      <c r="H161" s="194" t="s">
        <v>678</v>
      </c>
      <c r="I161" s="194" t="s">
        <v>92</v>
      </c>
      <c r="J161" s="194"/>
      <c r="K161" s="194" t="s">
        <v>91</v>
      </c>
      <c r="L161" s="194" t="s">
        <v>92</v>
      </c>
      <c r="M161" s="194"/>
      <c r="N161" s="194" t="s">
        <v>679</v>
      </c>
      <c r="O161" s="194" t="s">
        <v>680</v>
      </c>
      <c r="P161" s="194"/>
      <c r="Q161" s="194" t="s">
        <v>681</v>
      </c>
      <c r="R161" s="194" t="s">
        <v>92</v>
      </c>
      <c r="S161" s="194"/>
      <c r="T161" s="194" t="s">
        <v>691</v>
      </c>
      <c r="U161" s="194" t="s">
        <v>692</v>
      </c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</row>
    <row r="162" spans="1:73" ht="45" x14ac:dyDescent="0.25">
      <c r="A162" s="53" t="s">
        <v>455</v>
      </c>
      <c r="B162" s="53"/>
      <c r="C162" s="54" t="s">
        <v>456</v>
      </c>
      <c r="D162" s="54" t="s">
        <v>794</v>
      </c>
      <c r="E162" s="54" t="s">
        <v>795</v>
      </c>
      <c r="F162" s="55">
        <v>36000</v>
      </c>
      <c r="G162" s="136"/>
      <c r="H162" s="134" t="s">
        <v>796</v>
      </c>
      <c r="I162" s="134" t="s">
        <v>196</v>
      </c>
      <c r="J162" s="136"/>
      <c r="K162" s="134" t="s">
        <v>797</v>
      </c>
      <c r="L162" s="134" t="s">
        <v>798</v>
      </c>
      <c r="M162" s="136"/>
      <c r="N162" s="134"/>
      <c r="O162" s="134"/>
      <c r="P162" s="136"/>
      <c r="Q162" s="134"/>
      <c r="R162" s="134"/>
      <c r="S162" s="136"/>
      <c r="T162" s="134"/>
      <c r="U162" s="134"/>
      <c r="V162" s="136"/>
      <c r="W162" s="134"/>
      <c r="X162" s="134"/>
      <c r="Y162" s="136"/>
      <c r="Z162" s="134"/>
      <c r="AA162" s="134"/>
      <c r="AB162" s="136"/>
      <c r="AC162" s="134"/>
      <c r="AD162" s="134"/>
      <c r="AE162" s="136"/>
      <c r="AF162" s="134"/>
      <c r="AG162" s="134"/>
      <c r="AH162" s="136"/>
      <c r="AI162" s="134"/>
      <c r="AJ162" s="134"/>
      <c r="AK162" s="136"/>
      <c r="AL162" s="134"/>
      <c r="AM162" s="134"/>
      <c r="AN162" s="136"/>
      <c r="AO162" s="134"/>
      <c r="AP162" s="134"/>
      <c r="AQ162" s="136"/>
      <c r="AR162" s="134"/>
      <c r="AS162" s="134"/>
      <c r="AT162" s="136"/>
      <c r="AU162" s="134"/>
      <c r="AV162" s="134"/>
      <c r="AW162" s="136"/>
      <c r="AX162" s="134"/>
      <c r="AY162" s="134"/>
      <c r="AZ162" s="136"/>
      <c r="BA162" s="134"/>
      <c r="BB162" s="134"/>
      <c r="BC162" s="136"/>
      <c r="BD162" s="134"/>
      <c r="BE162" s="134"/>
      <c r="BF162" s="136"/>
      <c r="BG162" s="134"/>
      <c r="BH162" s="134"/>
      <c r="BI162" s="136"/>
      <c r="BJ162" s="134"/>
      <c r="BK162" s="134"/>
      <c r="BL162" s="136"/>
      <c r="BM162" s="134"/>
      <c r="BN162" s="134"/>
      <c r="BO162" s="134"/>
      <c r="BP162" s="136"/>
      <c r="BQ162" s="134"/>
      <c r="BR162" s="134"/>
      <c r="BS162" s="136"/>
      <c r="BT162" s="134"/>
      <c r="BU162" s="134"/>
    </row>
    <row r="163" spans="1:73" ht="45" x14ac:dyDescent="0.25">
      <c r="A163" s="73" t="s">
        <v>371</v>
      </c>
      <c r="B163" s="73"/>
      <c r="C163" s="74" t="s">
        <v>372</v>
      </c>
      <c r="D163" s="74" t="s">
        <v>1088</v>
      </c>
      <c r="E163" s="74" t="s">
        <v>1089</v>
      </c>
      <c r="F163" s="75">
        <v>12000</v>
      </c>
      <c r="G163" s="200"/>
      <c r="H163" s="187" t="s">
        <v>1090</v>
      </c>
      <c r="I163" s="187" t="s">
        <v>518</v>
      </c>
      <c r="J163" s="200"/>
      <c r="K163" s="187" t="s">
        <v>517</v>
      </c>
      <c r="L163" s="187" t="s">
        <v>518</v>
      </c>
      <c r="M163" s="200"/>
      <c r="N163" s="187" t="s">
        <v>1091</v>
      </c>
      <c r="O163" s="187" t="s">
        <v>1092</v>
      </c>
      <c r="P163" s="200"/>
      <c r="Q163" s="187"/>
      <c r="R163" s="187"/>
      <c r="S163" s="200"/>
      <c r="T163" s="187"/>
      <c r="U163" s="187"/>
      <c r="V163" s="200"/>
      <c r="W163" s="187"/>
      <c r="X163" s="187"/>
      <c r="Y163" s="200"/>
      <c r="Z163" s="187"/>
      <c r="AA163" s="187"/>
      <c r="AB163" s="200"/>
      <c r="AC163" s="187"/>
      <c r="AD163" s="187"/>
      <c r="AE163" s="200"/>
      <c r="AF163" s="187"/>
      <c r="AG163" s="187"/>
      <c r="AH163" s="200"/>
      <c r="AI163" s="187"/>
      <c r="AJ163" s="187"/>
      <c r="AK163" s="200"/>
      <c r="AL163" s="187"/>
      <c r="AM163" s="187"/>
      <c r="AN163" s="200"/>
      <c r="AO163" s="187"/>
      <c r="AP163" s="187"/>
      <c r="AQ163" s="200"/>
      <c r="AR163" s="187"/>
      <c r="AS163" s="187"/>
      <c r="AT163" s="200"/>
      <c r="AU163" s="187"/>
      <c r="AV163" s="187"/>
      <c r="AW163" s="200"/>
      <c r="AX163" s="187"/>
      <c r="AY163" s="187"/>
      <c r="AZ163" s="200"/>
      <c r="BA163" s="187"/>
      <c r="BB163" s="187"/>
      <c r="BC163" s="200"/>
      <c r="BD163" s="187"/>
      <c r="BE163" s="187"/>
      <c r="BF163" s="200"/>
      <c r="BG163" s="187"/>
      <c r="BH163" s="187"/>
      <c r="BI163" s="200"/>
      <c r="BJ163" s="187"/>
      <c r="BK163" s="187"/>
      <c r="BL163" s="200"/>
      <c r="BM163" s="187"/>
      <c r="BN163" s="187"/>
      <c r="BO163" s="187"/>
      <c r="BP163" s="200"/>
      <c r="BQ163" s="187"/>
      <c r="BR163" s="187"/>
      <c r="BS163" s="200"/>
      <c r="BT163" s="187"/>
      <c r="BU163" s="187"/>
    </row>
    <row r="164" spans="1:73" ht="60" x14ac:dyDescent="0.25">
      <c r="A164" s="47"/>
      <c r="B164" s="18"/>
      <c r="C164" s="48" t="s">
        <v>82</v>
      </c>
      <c r="D164" s="48" t="s">
        <v>83</v>
      </c>
      <c r="E164" s="48" t="s">
        <v>84</v>
      </c>
      <c r="F164" s="49">
        <v>89920</v>
      </c>
      <c r="G164" s="209"/>
      <c r="H164" s="196" t="s">
        <v>85</v>
      </c>
      <c r="I164" s="196" t="s">
        <v>86</v>
      </c>
      <c r="J164" s="209"/>
      <c r="K164" s="196" t="s">
        <v>87</v>
      </c>
      <c r="L164" s="196" t="s">
        <v>88</v>
      </c>
      <c r="M164" s="209"/>
      <c r="N164" s="196" t="s">
        <v>89</v>
      </c>
      <c r="O164" s="196" t="s">
        <v>90</v>
      </c>
      <c r="P164" s="209"/>
      <c r="Q164" s="196" t="s">
        <v>62</v>
      </c>
      <c r="R164" s="196" t="s">
        <v>63</v>
      </c>
      <c r="S164" s="209"/>
      <c r="T164" s="196" t="s">
        <v>91</v>
      </c>
      <c r="U164" s="196" t="s">
        <v>92</v>
      </c>
      <c r="V164" s="209"/>
      <c r="W164" s="196"/>
      <c r="X164" s="196"/>
      <c r="Y164" s="209"/>
      <c r="Z164" s="196"/>
      <c r="AA164" s="196"/>
      <c r="AB164" s="209"/>
      <c r="AC164" s="196"/>
      <c r="AD164" s="196"/>
      <c r="AE164" s="209"/>
      <c r="AF164" s="196"/>
      <c r="AG164" s="196"/>
      <c r="AH164" s="209"/>
      <c r="AI164" s="196"/>
      <c r="AJ164" s="196"/>
      <c r="AK164" s="209"/>
      <c r="AL164" s="196"/>
      <c r="AM164" s="196"/>
      <c r="AN164" s="209"/>
      <c r="AO164" s="196"/>
      <c r="AP164" s="196"/>
      <c r="AQ164" s="209"/>
      <c r="AR164" s="196"/>
      <c r="AS164" s="196"/>
      <c r="AT164" s="209"/>
      <c r="AU164" s="196"/>
      <c r="AV164" s="196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</row>
    <row r="165" spans="1:73" ht="75" x14ac:dyDescent="0.25">
      <c r="A165" s="53" t="s">
        <v>385</v>
      </c>
      <c r="B165" s="53"/>
      <c r="C165" s="54" t="s">
        <v>386</v>
      </c>
      <c r="D165" s="54" t="s">
        <v>1104</v>
      </c>
      <c r="E165" s="54" t="s">
        <v>1065</v>
      </c>
      <c r="F165" s="55">
        <v>10000</v>
      </c>
      <c r="G165" s="136"/>
      <c r="H165" s="134" t="s">
        <v>1105</v>
      </c>
      <c r="I165" s="134" t="s">
        <v>1065</v>
      </c>
      <c r="J165" s="136"/>
      <c r="K165" s="134" t="s">
        <v>1106</v>
      </c>
      <c r="L165" s="134" t="s">
        <v>1065</v>
      </c>
      <c r="M165" s="136"/>
      <c r="N165" s="134" t="s">
        <v>1107</v>
      </c>
      <c r="O165" s="134" t="s">
        <v>1065</v>
      </c>
      <c r="P165" s="136"/>
      <c r="Q165" s="134" t="s">
        <v>1108</v>
      </c>
      <c r="R165" s="134" t="s">
        <v>1109</v>
      </c>
      <c r="S165" s="136"/>
      <c r="T165" s="134" t="s">
        <v>1110</v>
      </c>
      <c r="U165" s="134" t="s">
        <v>1111</v>
      </c>
      <c r="V165" s="136"/>
      <c r="W165" s="134" t="s">
        <v>1112</v>
      </c>
      <c r="X165" s="134" t="s">
        <v>1113</v>
      </c>
      <c r="Y165" s="136"/>
      <c r="Z165" s="134" t="s">
        <v>1114</v>
      </c>
      <c r="AA165" s="134" t="s">
        <v>178</v>
      </c>
      <c r="AB165" s="136"/>
      <c r="AC165" s="134" t="s">
        <v>1115</v>
      </c>
      <c r="AD165" s="134" t="s">
        <v>1116</v>
      </c>
      <c r="AE165" s="136"/>
      <c r="AF165" s="134" t="s">
        <v>659</v>
      </c>
      <c r="AG165" s="134" t="s">
        <v>1081</v>
      </c>
      <c r="AH165" s="136"/>
      <c r="AI165" s="134" t="s">
        <v>1117</v>
      </c>
      <c r="AJ165" s="134" t="s">
        <v>1081</v>
      </c>
      <c r="AK165" s="136"/>
      <c r="AL165" s="134" t="s">
        <v>70</v>
      </c>
      <c r="AM165" s="134" t="s">
        <v>206</v>
      </c>
      <c r="AN165" s="136"/>
      <c r="AO165" s="134" t="s">
        <v>1118</v>
      </c>
      <c r="AP165" s="134" t="s">
        <v>856</v>
      </c>
      <c r="AQ165" s="136"/>
      <c r="AR165" s="134"/>
      <c r="AS165" s="134"/>
      <c r="AT165" s="136"/>
      <c r="AU165" s="134"/>
      <c r="AV165" s="134"/>
      <c r="AW165" s="136"/>
      <c r="AX165" s="134"/>
      <c r="AY165" s="134"/>
      <c r="AZ165" s="136"/>
      <c r="BA165" s="134"/>
      <c r="BB165" s="134"/>
      <c r="BC165" s="136"/>
      <c r="BD165" s="134"/>
      <c r="BE165" s="134"/>
      <c r="BF165" s="136"/>
      <c r="BG165" s="134"/>
      <c r="BH165" s="134"/>
      <c r="BI165" s="136"/>
      <c r="BJ165" s="134"/>
      <c r="BK165" s="134"/>
      <c r="BL165" s="136"/>
      <c r="BM165" s="134"/>
      <c r="BN165" s="134"/>
      <c r="BO165" s="134"/>
      <c r="BP165" s="136"/>
      <c r="BQ165" s="134"/>
      <c r="BR165" s="134"/>
      <c r="BS165" s="136"/>
      <c r="BT165" s="134"/>
      <c r="BU165" s="134"/>
    </row>
    <row r="166" spans="1:73" ht="90" x14ac:dyDescent="0.25">
      <c r="A166" s="79" t="s">
        <v>403</v>
      </c>
      <c r="B166" s="79"/>
      <c r="C166" s="80" t="s">
        <v>404</v>
      </c>
      <c r="D166" s="80" t="s">
        <v>1104</v>
      </c>
      <c r="E166" s="80" t="s">
        <v>1065</v>
      </c>
      <c r="F166" s="81">
        <v>9500</v>
      </c>
      <c r="G166" s="205"/>
      <c r="H166" s="193" t="s">
        <v>1105</v>
      </c>
      <c r="I166" s="193" t="s">
        <v>1065</v>
      </c>
      <c r="J166" s="205"/>
      <c r="K166" s="193" t="s">
        <v>1181</v>
      </c>
      <c r="L166" s="193" t="s">
        <v>1065</v>
      </c>
      <c r="M166" s="205"/>
      <c r="N166" s="193" t="s">
        <v>1182</v>
      </c>
      <c r="O166" s="193" t="s">
        <v>1065</v>
      </c>
      <c r="P166" s="205"/>
      <c r="Q166" s="193" t="s">
        <v>1183</v>
      </c>
      <c r="R166" s="193" t="s">
        <v>189</v>
      </c>
      <c r="S166" s="205"/>
      <c r="T166" s="193" t="s">
        <v>659</v>
      </c>
      <c r="U166" s="193" t="s">
        <v>1184</v>
      </c>
      <c r="V166" s="205"/>
      <c r="W166" s="193" t="s">
        <v>1117</v>
      </c>
      <c r="X166" s="193" t="s">
        <v>1184</v>
      </c>
      <c r="Y166" s="205"/>
      <c r="Z166" s="193" t="s">
        <v>1118</v>
      </c>
      <c r="AA166" s="193" t="s">
        <v>1185</v>
      </c>
      <c r="AB166" s="205"/>
      <c r="AC166" s="193" t="s">
        <v>723</v>
      </c>
      <c r="AD166" s="193" t="s">
        <v>1186</v>
      </c>
      <c r="AE166" s="205"/>
      <c r="AF166" s="193" t="s">
        <v>1187</v>
      </c>
      <c r="AG166" s="193" t="s">
        <v>1188</v>
      </c>
      <c r="AH166" s="205"/>
      <c r="AI166" s="193" t="s">
        <v>1189</v>
      </c>
      <c r="AJ166" s="193" t="s">
        <v>1190</v>
      </c>
      <c r="AK166" s="205"/>
      <c r="AL166" s="193" t="s">
        <v>1191</v>
      </c>
      <c r="AM166" s="193" t="s">
        <v>1192</v>
      </c>
      <c r="AN166" s="205"/>
      <c r="AO166" s="193" t="s">
        <v>70</v>
      </c>
      <c r="AP166" s="193" t="s">
        <v>206</v>
      </c>
      <c r="AQ166" s="205"/>
      <c r="AR166" s="193" t="s">
        <v>1114</v>
      </c>
      <c r="AS166" s="193" t="s">
        <v>1193</v>
      </c>
      <c r="AT166" s="205"/>
      <c r="AU166" s="193" t="s">
        <v>1179</v>
      </c>
      <c r="AV166" s="193" t="s">
        <v>1111</v>
      </c>
      <c r="AW166" s="205"/>
      <c r="AX166" s="193" t="s">
        <v>1194</v>
      </c>
      <c r="AY166" s="193" t="s">
        <v>1111</v>
      </c>
      <c r="AZ166" s="205"/>
      <c r="BA166" s="193" t="s">
        <v>1195</v>
      </c>
      <c r="BB166" s="193" t="s">
        <v>1111</v>
      </c>
      <c r="BC166" s="205"/>
      <c r="BD166" s="193" t="s">
        <v>657</v>
      </c>
      <c r="BE166" s="193" t="s">
        <v>1116</v>
      </c>
      <c r="BF166" s="205"/>
      <c r="BG166" s="193" t="s">
        <v>1196</v>
      </c>
      <c r="BH166" s="193" t="s">
        <v>1116</v>
      </c>
      <c r="BI166" s="205"/>
      <c r="BJ166" s="193" t="s">
        <v>818</v>
      </c>
      <c r="BK166" s="193" t="s">
        <v>1197</v>
      </c>
      <c r="BL166" s="205"/>
      <c r="BM166" s="193" t="s">
        <v>1198</v>
      </c>
      <c r="BN166" s="193" t="s">
        <v>1199</v>
      </c>
      <c r="BO166" s="193"/>
      <c r="BP166" s="205" t="s">
        <v>1200</v>
      </c>
      <c r="BQ166" s="193" t="s">
        <v>21</v>
      </c>
      <c r="BR166" s="193"/>
      <c r="BS166" s="205" t="s">
        <v>1201</v>
      </c>
      <c r="BT166" s="193" t="s">
        <v>1202</v>
      </c>
      <c r="BU166" s="193"/>
    </row>
    <row r="167" spans="1:73" x14ac:dyDescent="0.25">
      <c r="A167" s="53" t="s">
        <v>321</v>
      </c>
      <c r="B167" s="53"/>
      <c r="C167" s="54" t="s">
        <v>322</v>
      </c>
      <c r="D167" s="54"/>
      <c r="E167" s="54"/>
      <c r="F167" s="55">
        <v>25000</v>
      </c>
      <c r="G167" s="136"/>
      <c r="H167" s="134"/>
      <c r="I167" s="134"/>
      <c r="J167" s="136"/>
      <c r="K167" s="134"/>
      <c r="L167" s="134"/>
      <c r="M167" s="136"/>
      <c r="N167" s="134"/>
      <c r="O167" s="134"/>
      <c r="P167" s="136"/>
      <c r="Q167" s="134"/>
      <c r="R167" s="134"/>
      <c r="S167" s="136"/>
      <c r="T167" s="134"/>
      <c r="U167" s="134"/>
      <c r="V167" s="136"/>
      <c r="W167" s="134"/>
      <c r="X167" s="134"/>
      <c r="Y167" s="136"/>
      <c r="Z167" s="134"/>
      <c r="AA167" s="134"/>
      <c r="AB167" s="136"/>
      <c r="AC167" s="134"/>
      <c r="AD167" s="134"/>
      <c r="AE167" s="136"/>
      <c r="AF167" s="134"/>
      <c r="AG167" s="134"/>
      <c r="AH167" s="136"/>
      <c r="AI167" s="134"/>
      <c r="AJ167" s="134"/>
      <c r="AK167" s="136"/>
      <c r="AL167" s="134"/>
      <c r="AM167" s="134"/>
      <c r="AN167" s="136"/>
      <c r="AO167" s="134"/>
      <c r="AP167" s="134"/>
      <c r="AQ167" s="136"/>
      <c r="AR167" s="134"/>
      <c r="AS167" s="134"/>
      <c r="AT167" s="136"/>
      <c r="AU167" s="134"/>
      <c r="AV167" s="134"/>
      <c r="AW167" s="136"/>
      <c r="AX167" s="134"/>
      <c r="AY167" s="134"/>
      <c r="AZ167" s="136"/>
      <c r="BA167" s="134"/>
      <c r="BB167" s="134"/>
      <c r="BC167" s="136"/>
      <c r="BD167" s="134"/>
      <c r="BE167" s="134"/>
      <c r="BF167" s="136"/>
      <c r="BG167" s="134"/>
      <c r="BH167" s="134"/>
      <c r="BI167" s="136"/>
      <c r="BJ167" s="134"/>
      <c r="BK167" s="134"/>
      <c r="BL167" s="136"/>
      <c r="BM167" s="134"/>
      <c r="BN167" s="134"/>
      <c r="BO167" s="134"/>
      <c r="BP167" s="136"/>
      <c r="BQ167" s="134"/>
      <c r="BR167" s="134"/>
      <c r="BS167" s="136"/>
      <c r="BT167" s="134"/>
      <c r="BU167" s="134"/>
    </row>
    <row r="168" spans="1:73" ht="30" x14ac:dyDescent="0.25">
      <c r="A168" s="53" t="s">
        <v>329</v>
      </c>
      <c r="B168" s="53"/>
      <c r="C168" s="54" t="s">
        <v>330</v>
      </c>
      <c r="D168" s="54"/>
      <c r="E168" s="54"/>
      <c r="F168" s="55">
        <v>15000</v>
      </c>
      <c r="G168" s="136"/>
      <c r="H168" s="134"/>
      <c r="I168" s="134"/>
      <c r="J168" s="136"/>
      <c r="K168" s="134"/>
      <c r="L168" s="134"/>
      <c r="M168" s="136"/>
      <c r="N168" s="134"/>
      <c r="O168" s="134"/>
      <c r="P168" s="136"/>
      <c r="Q168" s="134"/>
      <c r="R168" s="134"/>
      <c r="S168" s="136"/>
      <c r="T168" s="134"/>
      <c r="U168" s="134"/>
      <c r="V168" s="136"/>
      <c r="W168" s="134"/>
      <c r="X168" s="134"/>
      <c r="Y168" s="136"/>
      <c r="Z168" s="134"/>
      <c r="AA168" s="134"/>
      <c r="AB168" s="136"/>
      <c r="AC168" s="134"/>
      <c r="AD168" s="134"/>
      <c r="AE168" s="136"/>
      <c r="AF168" s="134"/>
      <c r="AG168" s="134"/>
      <c r="AH168" s="136"/>
      <c r="AI168" s="134"/>
      <c r="AJ168" s="134"/>
      <c r="AK168" s="136"/>
      <c r="AL168" s="134"/>
      <c r="AM168" s="134"/>
      <c r="AN168" s="136"/>
      <c r="AO168" s="134"/>
      <c r="AP168" s="134"/>
      <c r="AQ168" s="136"/>
      <c r="AR168" s="134"/>
      <c r="AS168" s="134"/>
      <c r="AT168" s="136"/>
      <c r="AU168" s="134"/>
      <c r="AV168" s="134"/>
      <c r="AW168" s="136"/>
      <c r="AX168" s="134"/>
      <c r="AY168" s="134"/>
      <c r="AZ168" s="136"/>
      <c r="BA168" s="134"/>
      <c r="BB168" s="134"/>
      <c r="BC168" s="136"/>
      <c r="BD168" s="134"/>
      <c r="BE168" s="134"/>
      <c r="BF168" s="136"/>
      <c r="BG168" s="134"/>
      <c r="BH168" s="134"/>
      <c r="BI168" s="136"/>
      <c r="BJ168" s="134"/>
      <c r="BK168" s="134"/>
      <c r="BL168" s="136"/>
      <c r="BM168" s="134"/>
      <c r="BN168" s="134"/>
      <c r="BO168" s="134"/>
      <c r="BP168" s="136"/>
      <c r="BQ168" s="134"/>
      <c r="BR168" s="134"/>
      <c r="BS168" s="136"/>
      <c r="BT168" s="134"/>
      <c r="BU168" s="134"/>
    </row>
    <row r="169" spans="1:73" x14ac:dyDescent="0.25">
      <c r="A169" s="79" t="s">
        <v>335</v>
      </c>
      <c r="B169" s="79"/>
      <c r="C169" s="80" t="s">
        <v>336</v>
      </c>
      <c r="D169" s="80"/>
      <c r="E169" s="80"/>
      <c r="F169" s="81">
        <v>12335</v>
      </c>
      <c r="G169" s="205"/>
      <c r="H169" s="193"/>
      <c r="I169" s="193"/>
      <c r="J169" s="205"/>
      <c r="K169" s="193"/>
      <c r="L169" s="193"/>
      <c r="M169" s="205"/>
      <c r="N169" s="193"/>
      <c r="O169" s="193"/>
      <c r="P169" s="205"/>
      <c r="Q169" s="193"/>
      <c r="R169" s="193"/>
      <c r="S169" s="205"/>
      <c r="T169" s="193"/>
      <c r="U169" s="193"/>
      <c r="V169" s="205"/>
      <c r="W169" s="193"/>
      <c r="X169" s="193"/>
      <c r="Y169" s="205"/>
      <c r="Z169" s="193"/>
      <c r="AA169" s="193"/>
      <c r="AB169" s="205"/>
      <c r="AC169" s="193"/>
      <c r="AD169" s="193"/>
      <c r="AE169" s="205"/>
      <c r="AF169" s="193"/>
      <c r="AG169" s="193"/>
      <c r="AH169" s="205"/>
      <c r="AI169" s="193"/>
      <c r="AJ169" s="193"/>
      <c r="AK169" s="205"/>
      <c r="AL169" s="193"/>
      <c r="AM169" s="193"/>
      <c r="AN169" s="205"/>
      <c r="AO169" s="193"/>
      <c r="AP169" s="193"/>
      <c r="AQ169" s="205"/>
      <c r="AR169" s="193"/>
      <c r="AS169" s="193"/>
      <c r="AT169" s="205"/>
      <c r="AU169" s="193"/>
      <c r="AV169" s="193"/>
      <c r="AW169" s="205"/>
      <c r="AX169" s="193"/>
      <c r="AY169" s="193"/>
      <c r="AZ169" s="205"/>
      <c r="BA169" s="193"/>
      <c r="BB169" s="193"/>
      <c r="BC169" s="205"/>
      <c r="BD169" s="193"/>
      <c r="BE169" s="193"/>
      <c r="BF169" s="205"/>
      <c r="BG169" s="193"/>
      <c r="BH169" s="193"/>
      <c r="BI169" s="205"/>
      <c r="BJ169" s="193"/>
      <c r="BK169" s="193"/>
      <c r="BL169" s="205"/>
      <c r="BM169" s="193"/>
      <c r="BN169" s="193"/>
      <c r="BO169" s="193"/>
      <c r="BP169" s="205"/>
      <c r="BQ169" s="193"/>
      <c r="BR169" s="193"/>
      <c r="BS169" s="205"/>
      <c r="BT169" s="193"/>
      <c r="BU169" s="193"/>
    </row>
    <row r="170" spans="1:73" x14ac:dyDescent="0.25">
      <c r="A170" s="53" t="s">
        <v>337</v>
      </c>
      <c r="B170" s="53"/>
      <c r="C170" s="54" t="s">
        <v>338</v>
      </c>
      <c r="D170" s="54"/>
      <c r="E170" s="54"/>
      <c r="F170" s="55">
        <v>25000</v>
      </c>
      <c r="G170" s="136"/>
      <c r="H170" s="134"/>
      <c r="I170" s="134"/>
      <c r="J170" s="136"/>
      <c r="K170" s="134"/>
      <c r="L170" s="134"/>
      <c r="M170" s="136"/>
      <c r="N170" s="134"/>
      <c r="O170" s="134"/>
      <c r="P170" s="136"/>
      <c r="Q170" s="134"/>
      <c r="R170" s="134"/>
      <c r="S170" s="136"/>
      <c r="T170" s="134"/>
      <c r="U170" s="134"/>
      <c r="V170" s="136"/>
      <c r="W170" s="134"/>
      <c r="X170" s="134"/>
      <c r="Y170" s="136"/>
      <c r="Z170" s="134"/>
      <c r="AA170" s="134"/>
      <c r="AB170" s="136"/>
      <c r="AC170" s="134"/>
      <c r="AD170" s="134"/>
      <c r="AE170" s="136"/>
      <c r="AF170" s="134"/>
      <c r="AG170" s="134"/>
      <c r="AH170" s="136"/>
      <c r="AI170" s="134"/>
      <c r="AJ170" s="134"/>
      <c r="AK170" s="136"/>
      <c r="AL170" s="134"/>
      <c r="AM170" s="134"/>
      <c r="AN170" s="136"/>
      <c r="AO170" s="134"/>
      <c r="AP170" s="134"/>
      <c r="AQ170" s="136"/>
      <c r="AR170" s="134"/>
      <c r="AS170" s="134"/>
      <c r="AT170" s="136"/>
      <c r="AU170" s="134"/>
      <c r="AV170" s="134"/>
      <c r="AW170" s="136"/>
      <c r="AX170" s="134"/>
      <c r="AY170" s="134"/>
      <c r="AZ170" s="136"/>
      <c r="BA170" s="134"/>
      <c r="BB170" s="134"/>
      <c r="BC170" s="136"/>
      <c r="BD170" s="134"/>
      <c r="BE170" s="134"/>
      <c r="BF170" s="136"/>
      <c r="BG170" s="134"/>
      <c r="BH170" s="134"/>
      <c r="BI170" s="136"/>
      <c r="BJ170" s="134"/>
      <c r="BK170" s="134"/>
      <c r="BL170" s="136"/>
      <c r="BM170" s="134"/>
      <c r="BN170" s="134"/>
      <c r="BO170" s="134"/>
      <c r="BP170" s="136"/>
      <c r="BQ170" s="134"/>
      <c r="BR170" s="134"/>
      <c r="BS170" s="136"/>
      <c r="BT170" s="134"/>
      <c r="BU170" s="134"/>
    </row>
    <row r="171" spans="1:73" ht="30" x14ac:dyDescent="0.25">
      <c r="A171" s="53" t="s">
        <v>345</v>
      </c>
      <c r="B171" s="53"/>
      <c r="C171" s="54" t="s">
        <v>346</v>
      </c>
      <c r="D171" s="54"/>
      <c r="E171" s="54"/>
      <c r="F171" s="55">
        <v>5000</v>
      </c>
      <c r="G171" s="136"/>
      <c r="H171" s="134"/>
      <c r="I171" s="134"/>
      <c r="J171" s="136"/>
      <c r="K171" s="134"/>
      <c r="L171" s="134"/>
      <c r="M171" s="136"/>
      <c r="N171" s="134"/>
      <c r="O171" s="134"/>
      <c r="P171" s="136"/>
      <c r="Q171" s="134"/>
      <c r="R171" s="134"/>
      <c r="S171" s="136"/>
      <c r="T171" s="134"/>
      <c r="U171" s="134"/>
      <c r="V171" s="136"/>
      <c r="W171" s="134"/>
      <c r="X171" s="134"/>
      <c r="Y171" s="136"/>
      <c r="Z171" s="134"/>
      <c r="AA171" s="134"/>
      <c r="AB171" s="136"/>
      <c r="AC171" s="134"/>
      <c r="AD171" s="134"/>
      <c r="AE171" s="136"/>
      <c r="AF171" s="134"/>
      <c r="AG171" s="134"/>
      <c r="AH171" s="136"/>
      <c r="AI171" s="134"/>
      <c r="AJ171" s="134"/>
      <c r="AK171" s="136"/>
      <c r="AL171" s="134"/>
      <c r="AM171" s="134"/>
      <c r="AN171" s="136"/>
      <c r="AO171" s="134"/>
      <c r="AP171" s="134"/>
      <c r="AQ171" s="136"/>
      <c r="AR171" s="134"/>
      <c r="AS171" s="134"/>
      <c r="AT171" s="136"/>
      <c r="AU171" s="134"/>
      <c r="AV171" s="134"/>
      <c r="AW171" s="136"/>
      <c r="AX171" s="134"/>
      <c r="AY171" s="134"/>
      <c r="AZ171" s="136"/>
      <c r="BA171" s="134"/>
      <c r="BB171" s="134"/>
      <c r="BC171" s="136"/>
      <c r="BD171" s="134"/>
      <c r="BE171" s="134"/>
      <c r="BF171" s="136"/>
      <c r="BG171" s="134"/>
      <c r="BH171" s="134"/>
      <c r="BI171" s="136"/>
      <c r="BJ171" s="134"/>
      <c r="BK171" s="134"/>
      <c r="BL171" s="136"/>
      <c r="BM171" s="134"/>
      <c r="BN171" s="134"/>
      <c r="BO171" s="134"/>
      <c r="BP171" s="136"/>
      <c r="BQ171" s="134"/>
      <c r="BR171" s="134"/>
      <c r="BS171" s="136"/>
      <c r="BT171" s="134"/>
      <c r="BU171" s="134"/>
    </row>
    <row r="172" spans="1:73" ht="30" x14ac:dyDescent="0.25">
      <c r="A172" s="85" t="s">
        <v>347</v>
      </c>
      <c r="B172" s="85"/>
      <c r="C172" s="86" t="s">
        <v>348</v>
      </c>
      <c r="D172" s="86"/>
      <c r="E172" s="86"/>
      <c r="F172" s="87">
        <v>11415</v>
      </c>
      <c r="G172" s="208"/>
      <c r="H172" s="195"/>
      <c r="I172" s="195"/>
      <c r="J172" s="208"/>
      <c r="K172" s="195"/>
      <c r="L172" s="195"/>
      <c r="M172" s="208"/>
      <c r="N172" s="195"/>
      <c r="O172" s="195"/>
      <c r="P172" s="208"/>
      <c r="Q172" s="195"/>
      <c r="R172" s="195"/>
      <c r="S172" s="208"/>
      <c r="T172" s="195"/>
      <c r="U172" s="195"/>
      <c r="V172" s="208"/>
      <c r="W172" s="195"/>
      <c r="X172" s="195"/>
      <c r="Y172" s="208"/>
      <c r="Z172" s="195"/>
      <c r="AA172" s="195"/>
      <c r="AB172" s="208"/>
      <c r="AC172" s="195"/>
      <c r="AD172" s="195"/>
      <c r="AE172" s="208"/>
      <c r="AF172" s="195"/>
      <c r="AG172" s="195"/>
      <c r="AH172" s="208"/>
      <c r="AI172" s="195"/>
      <c r="AJ172" s="195"/>
      <c r="AK172" s="208"/>
      <c r="AL172" s="195"/>
      <c r="AM172" s="195"/>
      <c r="AN172" s="208"/>
      <c r="AO172" s="195"/>
      <c r="AP172" s="195"/>
      <c r="AQ172" s="208"/>
      <c r="AR172" s="195"/>
      <c r="AS172" s="195"/>
      <c r="AT172" s="208"/>
      <c r="AU172" s="195"/>
      <c r="AV172" s="195"/>
      <c r="AW172" s="208"/>
      <c r="AX172" s="195"/>
      <c r="AY172" s="195"/>
      <c r="AZ172" s="208"/>
      <c r="BA172" s="195"/>
      <c r="BB172" s="195"/>
      <c r="BC172" s="208"/>
      <c r="BD172" s="195"/>
      <c r="BE172" s="195"/>
      <c r="BF172" s="208"/>
      <c r="BG172" s="195"/>
      <c r="BH172" s="195"/>
      <c r="BI172" s="208"/>
      <c r="BJ172" s="195"/>
      <c r="BK172" s="195"/>
      <c r="BL172" s="208"/>
      <c r="BM172" s="195"/>
      <c r="BN172" s="195"/>
      <c r="BO172" s="195"/>
      <c r="BP172" s="208"/>
      <c r="BQ172" s="195"/>
      <c r="BR172" s="195"/>
      <c r="BS172" s="208"/>
      <c r="BT172" s="195"/>
      <c r="BU172" s="195"/>
    </row>
    <row r="173" spans="1:73" x14ac:dyDescent="0.25">
      <c r="A173" s="53" t="s">
        <v>349</v>
      </c>
      <c r="B173" s="53"/>
      <c r="C173" s="54" t="s">
        <v>350</v>
      </c>
      <c r="D173" s="54"/>
      <c r="E173" s="54"/>
      <c r="F173" s="55">
        <v>13000</v>
      </c>
      <c r="G173" s="136"/>
      <c r="H173" s="134"/>
      <c r="I173" s="134"/>
      <c r="J173" s="136"/>
      <c r="K173" s="134"/>
      <c r="L173" s="134"/>
      <c r="M173" s="136"/>
      <c r="N173" s="134"/>
      <c r="O173" s="134"/>
      <c r="P173" s="136"/>
      <c r="Q173" s="134"/>
      <c r="R173" s="134"/>
      <c r="S173" s="136"/>
      <c r="T173" s="134"/>
      <c r="U173" s="134"/>
      <c r="V173" s="136"/>
      <c r="W173" s="134"/>
      <c r="X173" s="134"/>
      <c r="Y173" s="136"/>
      <c r="Z173" s="134"/>
      <c r="AA173" s="134"/>
      <c r="AB173" s="136"/>
      <c r="AC173" s="134"/>
      <c r="AD173" s="134"/>
      <c r="AE173" s="136"/>
      <c r="AF173" s="134"/>
      <c r="AG173" s="134"/>
      <c r="AH173" s="136"/>
      <c r="AI173" s="134"/>
      <c r="AJ173" s="134"/>
      <c r="AK173" s="136"/>
      <c r="AL173" s="134"/>
      <c r="AM173" s="134"/>
      <c r="AN173" s="136"/>
      <c r="AO173" s="134"/>
      <c r="AP173" s="134"/>
      <c r="AQ173" s="136"/>
      <c r="AR173" s="134"/>
      <c r="AS173" s="134"/>
      <c r="AT173" s="136"/>
      <c r="AU173" s="134"/>
      <c r="AV173" s="134"/>
      <c r="AW173" s="136"/>
      <c r="AX173" s="134"/>
      <c r="AY173" s="134"/>
      <c r="AZ173" s="136"/>
      <c r="BA173" s="134"/>
      <c r="BB173" s="134"/>
      <c r="BC173" s="136"/>
      <c r="BD173" s="134"/>
      <c r="BE173" s="134"/>
      <c r="BF173" s="136"/>
      <c r="BG173" s="134"/>
      <c r="BH173" s="134"/>
      <c r="BI173" s="136"/>
      <c r="BJ173" s="134"/>
      <c r="BK173" s="134"/>
      <c r="BL173" s="136"/>
      <c r="BM173" s="134"/>
      <c r="BN173" s="134"/>
      <c r="BO173" s="134"/>
      <c r="BP173" s="136"/>
      <c r="BQ173" s="134"/>
      <c r="BR173" s="134"/>
      <c r="BS173" s="136"/>
      <c r="BT173" s="134"/>
      <c r="BU173" s="134"/>
    </row>
    <row r="174" spans="1:73" ht="30" x14ac:dyDescent="0.25">
      <c r="A174" s="53" t="s">
        <v>365</v>
      </c>
      <c r="B174" s="53"/>
      <c r="C174" s="54" t="s">
        <v>366</v>
      </c>
      <c r="D174" s="54"/>
      <c r="E174" s="54"/>
      <c r="F174" s="55">
        <v>18000</v>
      </c>
      <c r="G174" s="136"/>
      <c r="H174" s="134"/>
      <c r="I174" s="134"/>
      <c r="J174" s="136"/>
      <c r="K174" s="134"/>
      <c r="L174" s="134"/>
      <c r="M174" s="136"/>
      <c r="N174" s="134"/>
      <c r="O174" s="134"/>
      <c r="P174" s="136"/>
      <c r="Q174" s="134"/>
      <c r="R174" s="134"/>
      <c r="S174" s="136"/>
      <c r="T174" s="134"/>
      <c r="U174" s="134"/>
      <c r="V174" s="136"/>
      <c r="W174" s="134"/>
      <c r="X174" s="134"/>
      <c r="Y174" s="136"/>
      <c r="Z174" s="134"/>
      <c r="AA174" s="134"/>
      <c r="AB174" s="136"/>
      <c r="AC174" s="134"/>
      <c r="AD174" s="134"/>
      <c r="AE174" s="136"/>
      <c r="AF174" s="134"/>
      <c r="AG174" s="134"/>
      <c r="AH174" s="136"/>
      <c r="AI174" s="134"/>
      <c r="AJ174" s="134"/>
      <c r="AK174" s="136"/>
      <c r="AL174" s="134"/>
      <c r="AM174" s="134"/>
      <c r="AN174" s="136"/>
      <c r="AO174" s="134"/>
      <c r="AP174" s="134"/>
      <c r="AQ174" s="136"/>
      <c r="AR174" s="134"/>
      <c r="AS174" s="134"/>
      <c r="AT174" s="136"/>
      <c r="AU174" s="134"/>
      <c r="AV174" s="134"/>
      <c r="AW174" s="136"/>
      <c r="AX174" s="134"/>
      <c r="AY174" s="134"/>
      <c r="AZ174" s="136"/>
      <c r="BA174" s="134"/>
      <c r="BB174" s="134"/>
      <c r="BC174" s="136"/>
      <c r="BD174" s="134"/>
      <c r="BE174" s="134"/>
      <c r="BF174" s="136"/>
      <c r="BG174" s="134"/>
      <c r="BH174" s="134"/>
      <c r="BI174" s="136"/>
      <c r="BJ174" s="134"/>
      <c r="BK174" s="134"/>
      <c r="BL174" s="136"/>
      <c r="BM174" s="134"/>
      <c r="BN174" s="134"/>
      <c r="BO174" s="134"/>
      <c r="BP174" s="136"/>
      <c r="BQ174" s="134"/>
      <c r="BR174" s="134"/>
      <c r="BS174" s="136"/>
      <c r="BT174" s="134"/>
      <c r="BU174" s="134"/>
    </row>
    <row r="175" spans="1:73" ht="30" x14ac:dyDescent="0.25">
      <c r="A175" s="91" t="s">
        <v>367</v>
      </c>
      <c r="B175" s="91"/>
      <c r="C175" s="92" t="s">
        <v>368</v>
      </c>
      <c r="D175" s="92"/>
      <c r="E175" s="92"/>
      <c r="F175" s="93">
        <v>3000</v>
      </c>
      <c r="G175" s="202"/>
      <c r="H175" s="190"/>
      <c r="I175" s="190"/>
      <c r="J175" s="202"/>
      <c r="K175" s="190"/>
      <c r="L175" s="190"/>
      <c r="M175" s="202"/>
      <c r="N175" s="190"/>
      <c r="O175" s="190"/>
      <c r="P175" s="202"/>
      <c r="Q175" s="190"/>
      <c r="R175" s="190"/>
      <c r="S175" s="202"/>
      <c r="T175" s="190"/>
      <c r="U175" s="190"/>
      <c r="V175" s="202"/>
      <c r="W175" s="190"/>
      <c r="X175" s="190"/>
      <c r="Y175" s="202"/>
      <c r="Z175" s="190"/>
      <c r="AA175" s="190"/>
      <c r="AB175" s="202"/>
      <c r="AC175" s="190"/>
      <c r="AD175" s="190"/>
      <c r="AE175" s="202"/>
      <c r="AF175" s="190"/>
      <c r="AG175" s="190"/>
      <c r="AH175" s="202"/>
      <c r="AI175" s="190"/>
      <c r="AJ175" s="190"/>
      <c r="AK175" s="202"/>
      <c r="AL175" s="190"/>
      <c r="AM175" s="190"/>
      <c r="AN175" s="202"/>
      <c r="AO175" s="190"/>
      <c r="AP175" s="190"/>
      <c r="AQ175" s="202"/>
      <c r="AR175" s="190"/>
      <c r="AS175" s="190"/>
      <c r="AT175" s="202"/>
      <c r="AU175" s="190"/>
      <c r="AV175" s="190"/>
      <c r="AW175" s="202"/>
      <c r="AX175" s="190"/>
      <c r="AY175" s="190"/>
      <c r="AZ175" s="202"/>
      <c r="BA175" s="190"/>
      <c r="BB175" s="190"/>
      <c r="BC175" s="202"/>
      <c r="BD175" s="190"/>
      <c r="BE175" s="190"/>
      <c r="BF175" s="202"/>
      <c r="BG175" s="190"/>
      <c r="BH175" s="190"/>
      <c r="BI175" s="202"/>
      <c r="BJ175" s="190"/>
      <c r="BK175" s="190"/>
      <c r="BL175" s="202"/>
      <c r="BM175" s="190"/>
      <c r="BN175" s="190"/>
      <c r="BO175" s="190"/>
      <c r="BP175" s="202"/>
      <c r="BQ175" s="190"/>
      <c r="BR175" s="190"/>
      <c r="BS175" s="202"/>
      <c r="BT175" s="190"/>
      <c r="BU175" s="190"/>
    </row>
    <row r="176" spans="1:73" x14ac:dyDescent="0.25">
      <c r="A176" s="53" t="s">
        <v>377</v>
      </c>
      <c r="B176" s="53"/>
      <c r="C176" s="54" t="s">
        <v>378</v>
      </c>
      <c r="D176" s="54"/>
      <c r="E176" s="54"/>
      <c r="F176" s="55">
        <v>25000</v>
      </c>
      <c r="G176" s="136"/>
      <c r="H176" s="134"/>
      <c r="I176" s="134"/>
      <c r="J176" s="136"/>
      <c r="K176" s="134"/>
      <c r="L176" s="134"/>
      <c r="M176" s="136"/>
      <c r="N176" s="134"/>
      <c r="O176" s="134"/>
      <c r="P176" s="136"/>
      <c r="Q176" s="134"/>
      <c r="R176" s="134"/>
      <c r="S176" s="136"/>
      <c r="T176" s="134"/>
      <c r="U176" s="134"/>
      <c r="V176" s="136"/>
      <c r="W176" s="134"/>
      <c r="X176" s="134"/>
      <c r="Y176" s="136"/>
      <c r="Z176" s="134"/>
      <c r="AA176" s="134"/>
      <c r="AB176" s="136"/>
      <c r="AC176" s="134"/>
      <c r="AD176" s="134"/>
      <c r="AE176" s="136"/>
      <c r="AF176" s="134"/>
      <c r="AG176" s="134"/>
      <c r="AH176" s="136"/>
      <c r="AI176" s="134"/>
      <c r="AJ176" s="134"/>
      <c r="AK176" s="136"/>
      <c r="AL176" s="134"/>
      <c r="AM176" s="134"/>
      <c r="AN176" s="136"/>
      <c r="AO176" s="134"/>
      <c r="AP176" s="134"/>
      <c r="AQ176" s="136"/>
      <c r="AR176" s="134"/>
      <c r="AS176" s="134"/>
      <c r="AT176" s="136"/>
      <c r="AU176" s="134"/>
      <c r="AV176" s="134"/>
      <c r="AW176" s="136"/>
      <c r="AX176" s="134"/>
      <c r="AY176" s="134"/>
      <c r="AZ176" s="136"/>
      <c r="BA176" s="134"/>
      <c r="BB176" s="134"/>
      <c r="BC176" s="136"/>
      <c r="BD176" s="134"/>
      <c r="BE176" s="134"/>
      <c r="BF176" s="136"/>
      <c r="BG176" s="134"/>
      <c r="BH176" s="134"/>
      <c r="BI176" s="136"/>
      <c r="BJ176" s="134"/>
      <c r="BK176" s="134"/>
      <c r="BL176" s="136"/>
      <c r="BM176" s="134"/>
      <c r="BN176" s="134"/>
      <c r="BO176" s="134"/>
      <c r="BP176" s="136"/>
      <c r="BQ176" s="134"/>
      <c r="BR176" s="134"/>
      <c r="BS176" s="136"/>
      <c r="BT176" s="134"/>
      <c r="BU176" s="134"/>
    </row>
    <row r="177" spans="1:73" x14ac:dyDescent="0.25">
      <c r="A177" s="73" t="s">
        <v>387</v>
      </c>
      <c r="B177" s="73"/>
      <c r="C177" s="74" t="s">
        <v>388</v>
      </c>
      <c r="D177" s="74"/>
      <c r="E177" s="74"/>
      <c r="F177" s="75">
        <v>38740</v>
      </c>
      <c r="G177" s="200"/>
      <c r="H177" s="187"/>
      <c r="I177" s="187"/>
      <c r="J177" s="200"/>
      <c r="K177" s="187"/>
      <c r="L177" s="187"/>
      <c r="M177" s="200"/>
      <c r="N177" s="187"/>
      <c r="O177" s="187"/>
      <c r="P177" s="200"/>
      <c r="Q177" s="187"/>
      <c r="R177" s="187"/>
      <c r="S177" s="200"/>
      <c r="T177" s="187"/>
      <c r="U177" s="187"/>
      <c r="V177" s="200"/>
      <c r="W177" s="187"/>
      <c r="X177" s="187"/>
      <c r="Y177" s="200"/>
      <c r="Z177" s="187"/>
      <c r="AA177" s="187"/>
      <c r="AB177" s="200"/>
      <c r="AC177" s="187"/>
      <c r="AD177" s="187"/>
      <c r="AE177" s="200"/>
      <c r="AF177" s="187"/>
      <c r="AG177" s="187"/>
      <c r="AH177" s="200"/>
      <c r="AI177" s="187"/>
      <c r="AJ177" s="187"/>
      <c r="AK177" s="200"/>
      <c r="AL177" s="187"/>
      <c r="AM177" s="187"/>
      <c r="AN177" s="200"/>
      <c r="AO177" s="187"/>
      <c r="AP177" s="187"/>
      <c r="AQ177" s="200"/>
      <c r="AR177" s="187"/>
      <c r="AS177" s="187"/>
      <c r="AT177" s="200"/>
      <c r="AU177" s="187"/>
      <c r="AV177" s="187"/>
      <c r="AW177" s="200"/>
      <c r="AX177" s="187"/>
      <c r="AY177" s="187"/>
      <c r="AZ177" s="200"/>
      <c r="BA177" s="187"/>
      <c r="BB177" s="187"/>
      <c r="BC177" s="200"/>
      <c r="BD177" s="187"/>
      <c r="BE177" s="187"/>
      <c r="BF177" s="200"/>
      <c r="BG177" s="187"/>
      <c r="BH177" s="187"/>
      <c r="BI177" s="200"/>
      <c r="BJ177" s="187"/>
      <c r="BK177" s="187"/>
      <c r="BL177" s="200"/>
      <c r="BM177" s="187"/>
      <c r="BN177" s="187"/>
      <c r="BO177" s="187"/>
      <c r="BP177" s="200"/>
      <c r="BQ177" s="187"/>
      <c r="BR177" s="187"/>
      <c r="BS177" s="200"/>
      <c r="BT177" s="187"/>
      <c r="BU177" s="187"/>
    </row>
    <row r="178" spans="1:73" x14ac:dyDescent="0.25">
      <c r="A178" s="53" t="s">
        <v>389</v>
      </c>
      <c r="B178" s="53"/>
      <c r="C178" s="54" t="s">
        <v>390</v>
      </c>
      <c r="D178" s="54"/>
      <c r="E178" s="54"/>
      <c r="F178" s="55">
        <v>15360</v>
      </c>
      <c r="G178" s="136"/>
      <c r="H178" s="134"/>
      <c r="I178" s="134"/>
      <c r="J178" s="136"/>
      <c r="K178" s="134"/>
      <c r="L178" s="134"/>
      <c r="M178" s="136"/>
      <c r="N178" s="134"/>
      <c r="O178" s="134"/>
      <c r="P178" s="136"/>
      <c r="Q178" s="134"/>
      <c r="R178" s="134"/>
      <c r="S178" s="136"/>
      <c r="T178" s="134"/>
      <c r="U178" s="134"/>
      <c r="V178" s="136"/>
      <c r="W178" s="134"/>
      <c r="X178" s="134"/>
      <c r="Y178" s="136"/>
      <c r="Z178" s="134"/>
      <c r="AA178" s="134"/>
      <c r="AB178" s="136"/>
      <c r="AC178" s="134"/>
      <c r="AD178" s="134"/>
      <c r="AE178" s="136"/>
      <c r="AF178" s="134"/>
      <c r="AG178" s="134"/>
      <c r="AH178" s="136"/>
      <c r="AI178" s="134"/>
      <c r="AJ178" s="134"/>
      <c r="AK178" s="136"/>
      <c r="AL178" s="134"/>
      <c r="AM178" s="134"/>
      <c r="AN178" s="136"/>
      <c r="AO178" s="134"/>
      <c r="AP178" s="134"/>
      <c r="AQ178" s="136"/>
      <c r="AR178" s="134"/>
      <c r="AS178" s="134"/>
      <c r="AT178" s="136"/>
      <c r="AU178" s="134"/>
      <c r="AV178" s="134"/>
      <c r="AW178" s="136"/>
      <c r="AX178" s="134"/>
      <c r="AY178" s="134"/>
      <c r="AZ178" s="136"/>
      <c r="BA178" s="134"/>
      <c r="BB178" s="134"/>
      <c r="BC178" s="136"/>
      <c r="BD178" s="134"/>
      <c r="BE178" s="134"/>
      <c r="BF178" s="136"/>
      <c r="BG178" s="134"/>
      <c r="BH178" s="134"/>
      <c r="BI178" s="136"/>
      <c r="BJ178" s="134"/>
      <c r="BK178" s="134"/>
      <c r="BL178" s="136"/>
      <c r="BM178" s="134"/>
      <c r="BN178" s="134"/>
      <c r="BO178" s="134"/>
      <c r="BP178" s="136"/>
      <c r="BQ178" s="134"/>
      <c r="BR178" s="134"/>
      <c r="BS178" s="136"/>
      <c r="BT178" s="134"/>
      <c r="BU178" s="134"/>
    </row>
    <row r="179" spans="1:73" x14ac:dyDescent="0.25">
      <c r="A179" s="53" t="s">
        <v>393</v>
      </c>
      <c r="B179" s="53"/>
      <c r="C179" s="54" t="s">
        <v>394</v>
      </c>
      <c r="D179" s="54"/>
      <c r="E179" s="54"/>
      <c r="F179" s="55">
        <v>2000</v>
      </c>
      <c r="G179" s="136"/>
      <c r="H179" s="134"/>
      <c r="I179" s="134"/>
      <c r="J179" s="136"/>
      <c r="K179" s="134"/>
      <c r="L179" s="134"/>
      <c r="M179" s="136"/>
      <c r="N179" s="134"/>
      <c r="O179" s="134"/>
      <c r="P179" s="136"/>
      <c r="Q179" s="134"/>
      <c r="R179" s="134"/>
      <c r="S179" s="136"/>
      <c r="T179" s="134"/>
      <c r="U179" s="134"/>
      <c r="V179" s="136"/>
      <c r="W179" s="134"/>
      <c r="X179" s="134"/>
      <c r="Y179" s="136"/>
      <c r="Z179" s="134"/>
      <c r="AA179" s="134"/>
      <c r="AB179" s="136"/>
      <c r="AC179" s="134"/>
      <c r="AD179" s="134"/>
      <c r="AE179" s="136"/>
      <c r="AF179" s="134"/>
      <c r="AG179" s="134"/>
      <c r="AH179" s="136"/>
      <c r="AI179" s="134"/>
      <c r="AJ179" s="134"/>
      <c r="AK179" s="136"/>
      <c r="AL179" s="134"/>
      <c r="AM179" s="134"/>
      <c r="AN179" s="136"/>
      <c r="AO179" s="134"/>
      <c r="AP179" s="134"/>
      <c r="AQ179" s="136"/>
      <c r="AR179" s="134"/>
      <c r="AS179" s="134"/>
      <c r="AT179" s="136"/>
      <c r="AU179" s="134"/>
      <c r="AV179" s="134"/>
      <c r="AW179" s="136"/>
      <c r="AX179" s="134"/>
      <c r="AY179" s="134"/>
      <c r="AZ179" s="136"/>
      <c r="BA179" s="134"/>
      <c r="BB179" s="134"/>
      <c r="BC179" s="136"/>
      <c r="BD179" s="134"/>
      <c r="BE179" s="134"/>
      <c r="BF179" s="136"/>
      <c r="BG179" s="134"/>
      <c r="BH179" s="134"/>
      <c r="BI179" s="136"/>
      <c r="BJ179" s="134"/>
      <c r="BK179" s="134"/>
      <c r="BL179" s="136"/>
      <c r="BM179" s="134"/>
      <c r="BN179" s="134"/>
      <c r="BO179" s="134"/>
      <c r="BP179" s="136"/>
      <c r="BQ179" s="134"/>
      <c r="BR179" s="134"/>
      <c r="BS179" s="136"/>
      <c r="BT179" s="134"/>
      <c r="BU179" s="134"/>
    </row>
    <row r="180" spans="1:73" x14ac:dyDescent="0.25">
      <c r="A180" s="79" t="s">
        <v>395</v>
      </c>
      <c r="B180" s="79"/>
      <c r="C180" s="80" t="s">
        <v>396</v>
      </c>
      <c r="D180" s="80"/>
      <c r="E180" s="80"/>
      <c r="F180" s="81">
        <v>9500</v>
      </c>
      <c r="G180" s="240"/>
      <c r="H180" s="184"/>
      <c r="I180" s="184"/>
      <c r="J180" s="197"/>
      <c r="K180" s="184"/>
      <c r="L180" s="184"/>
      <c r="M180" s="197"/>
      <c r="N180" s="184"/>
      <c r="O180" s="184"/>
      <c r="P180" s="197"/>
      <c r="Q180" s="184"/>
      <c r="R180" s="184"/>
      <c r="S180" s="197"/>
      <c r="T180" s="184"/>
      <c r="U180" s="184"/>
      <c r="V180" s="197"/>
      <c r="W180" s="184"/>
      <c r="X180" s="184"/>
      <c r="Y180" s="197"/>
      <c r="Z180" s="184"/>
      <c r="AA180" s="184"/>
      <c r="AB180" s="197"/>
      <c r="AC180" s="184"/>
      <c r="AD180" s="184"/>
      <c r="AE180" s="197"/>
      <c r="AF180" s="184"/>
      <c r="AG180" s="184"/>
      <c r="AH180" s="197"/>
      <c r="AI180" s="184"/>
      <c r="AJ180" s="184"/>
      <c r="AK180" s="197"/>
      <c r="AL180" s="184"/>
      <c r="AM180" s="184"/>
      <c r="AN180" s="197"/>
      <c r="AO180" s="184"/>
      <c r="AP180" s="184"/>
      <c r="AQ180" s="197"/>
      <c r="AR180" s="184"/>
      <c r="AS180" s="184"/>
      <c r="AT180" s="197"/>
      <c r="AU180" s="184"/>
      <c r="AV180" s="184"/>
      <c r="AW180" s="205"/>
      <c r="AX180" s="193"/>
      <c r="AY180" s="193"/>
      <c r="AZ180" s="205"/>
      <c r="BA180" s="193"/>
      <c r="BB180" s="193"/>
      <c r="BC180" s="205"/>
      <c r="BD180" s="193"/>
      <c r="BE180" s="193"/>
      <c r="BF180" s="205"/>
      <c r="BG180" s="193"/>
      <c r="BH180" s="193"/>
      <c r="BI180" s="205"/>
      <c r="BJ180" s="193"/>
      <c r="BK180" s="193"/>
      <c r="BL180" s="205"/>
      <c r="BM180" s="193"/>
      <c r="BN180" s="193"/>
      <c r="BO180" s="193"/>
      <c r="BP180" s="205"/>
      <c r="BQ180" s="193"/>
      <c r="BR180" s="193"/>
      <c r="BS180" s="205"/>
      <c r="BT180" s="193"/>
      <c r="BU180" s="193"/>
    </row>
    <row r="181" spans="1:73" ht="45" x14ac:dyDescent="0.25">
      <c r="A181" s="53" t="s">
        <v>397</v>
      </c>
      <c r="B181" s="53"/>
      <c r="C181" s="54" t="s">
        <v>398</v>
      </c>
      <c r="D181" s="54"/>
      <c r="E181" s="54"/>
      <c r="F181" s="55">
        <v>60000</v>
      </c>
      <c r="G181" s="241"/>
      <c r="H181" s="54"/>
      <c r="I181" s="54"/>
      <c r="J181" s="55"/>
      <c r="K181" s="54"/>
      <c r="L181" s="54"/>
      <c r="M181" s="55"/>
      <c r="N181" s="54"/>
      <c r="O181" s="54"/>
      <c r="P181" s="55"/>
      <c r="Q181" s="54"/>
      <c r="R181" s="54"/>
      <c r="S181" s="55"/>
      <c r="T181" s="54"/>
      <c r="U181" s="54"/>
      <c r="V181" s="55"/>
      <c r="W181" s="54"/>
      <c r="X181" s="54"/>
      <c r="Y181" s="55"/>
      <c r="Z181" s="54"/>
      <c r="AA181" s="54"/>
      <c r="AB181" s="55"/>
      <c r="AC181" s="54"/>
      <c r="AD181" s="54"/>
      <c r="AE181" s="55"/>
      <c r="AF181" s="54"/>
      <c r="AG181" s="54"/>
      <c r="AH181" s="55"/>
      <c r="AI181" s="54"/>
      <c r="AJ181" s="54"/>
      <c r="AK181" s="55"/>
      <c r="AL181" s="54"/>
      <c r="AM181" s="54"/>
      <c r="AN181" s="55"/>
      <c r="AO181" s="54"/>
      <c r="AP181" s="54"/>
      <c r="AQ181" s="55"/>
      <c r="AR181" s="54"/>
      <c r="AS181" s="54"/>
      <c r="AT181" s="55"/>
      <c r="AU181" s="54"/>
      <c r="AV181" s="54"/>
      <c r="AW181" s="136"/>
      <c r="AX181" s="134"/>
      <c r="AY181" s="134"/>
      <c r="AZ181" s="136"/>
      <c r="BA181" s="134"/>
      <c r="BB181" s="134"/>
      <c r="BC181" s="136"/>
      <c r="BD181" s="134"/>
      <c r="BE181" s="134"/>
      <c r="BF181" s="136"/>
      <c r="BG181" s="134"/>
      <c r="BH181" s="134"/>
      <c r="BI181" s="136"/>
      <c r="BJ181" s="134"/>
      <c r="BK181" s="134"/>
      <c r="BL181" s="136"/>
      <c r="BM181" s="134"/>
      <c r="BN181" s="134"/>
      <c r="BO181" s="134"/>
      <c r="BP181" s="136"/>
      <c r="BQ181" s="134"/>
      <c r="BR181" s="134"/>
      <c r="BS181" s="136"/>
      <c r="BT181" s="134"/>
      <c r="BU181" s="134"/>
    </row>
    <row r="182" spans="1:73" ht="30.75" thickBot="1" x14ac:dyDescent="0.3">
      <c r="A182" s="53" t="s">
        <v>405</v>
      </c>
      <c r="B182" s="53"/>
      <c r="C182" s="54" t="s">
        <v>406</v>
      </c>
      <c r="D182" s="54"/>
      <c r="E182" s="54"/>
      <c r="F182" s="55">
        <v>30515</v>
      </c>
      <c r="G182" s="242"/>
      <c r="H182" s="60"/>
      <c r="I182" s="60"/>
      <c r="J182" s="61"/>
      <c r="K182" s="60"/>
      <c r="L182" s="60"/>
      <c r="M182" s="61"/>
      <c r="N182" s="60"/>
      <c r="O182" s="60"/>
      <c r="P182" s="61"/>
      <c r="Q182" s="60"/>
      <c r="R182" s="60"/>
      <c r="S182" s="61"/>
      <c r="T182" s="60"/>
      <c r="U182" s="60"/>
      <c r="V182" s="61"/>
      <c r="W182" s="60"/>
      <c r="X182" s="60"/>
      <c r="Y182" s="61"/>
      <c r="Z182" s="60"/>
      <c r="AA182" s="60"/>
      <c r="AB182" s="61"/>
      <c r="AC182" s="60"/>
      <c r="AD182" s="60"/>
      <c r="AE182" s="61"/>
      <c r="AF182" s="60"/>
      <c r="AG182" s="60"/>
      <c r="AH182" s="61"/>
      <c r="AI182" s="60"/>
      <c r="AJ182" s="60"/>
      <c r="AK182" s="61"/>
      <c r="AL182" s="60"/>
      <c r="AM182" s="60"/>
      <c r="AN182" s="61"/>
      <c r="AO182" s="60"/>
      <c r="AP182" s="60"/>
      <c r="AQ182" s="61"/>
      <c r="AR182" s="60"/>
      <c r="AS182" s="60"/>
      <c r="AT182" s="61"/>
      <c r="AU182" s="60"/>
      <c r="AV182" s="60"/>
      <c r="AW182" s="136"/>
      <c r="AX182" s="134"/>
      <c r="AY182" s="134"/>
      <c r="AZ182" s="136"/>
      <c r="BA182" s="134"/>
      <c r="BB182" s="134"/>
      <c r="BC182" s="136"/>
      <c r="BD182" s="134"/>
      <c r="BE182" s="134"/>
      <c r="BF182" s="136"/>
      <c r="BG182" s="134"/>
      <c r="BH182" s="134"/>
      <c r="BI182" s="136"/>
      <c r="BJ182" s="134"/>
      <c r="BK182" s="134"/>
      <c r="BL182" s="136"/>
      <c r="BM182" s="134"/>
      <c r="BN182" s="134"/>
      <c r="BO182" s="134"/>
      <c r="BP182" s="136"/>
      <c r="BQ182" s="134"/>
      <c r="BR182" s="134"/>
      <c r="BS182" s="136"/>
      <c r="BT182" s="134"/>
      <c r="BU182" s="134"/>
    </row>
    <row r="183" spans="1:73" ht="30" x14ac:dyDescent="0.25">
      <c r="A183" s="79" t="s">
        <v>407</v>
      </c>
      <c r="B183" s="79"/>
      <c r="C183" s="80" t="s">
        <v>408</v>
      </c>
      <c r="D183" s="80"/>
      <c r="E183" s="80"/>
      <c r="F183" s="81">
        <v>17000</v>
      </c>
      <c r="G183" s="243"/>
      <c r="H183" s="77"/>
      <c r="I183" s="77"/>
      <c r="J183" s="78"/>
      <c r="K183" s="77"/>
      <c r="L183" s="77"/>
      <c r="M183" s="78"/>
      <c r="N183" s="77"/>
      <c r="O183" s="77"/>
      <c r="P183" s="78"/>
      <c r="Q183" s="77"/>
      <c r="R183" s="77"/>
      <c r="S183" s="78"/>
      <c r="T183" s="77"/>
      <c r="U183" s="77"/>
      <c r="V183" s="78"/>
      <c r="W183" s="77"/>
      <c r="X183" s="77"/>
      <c r="Y183" s="78"/>
      <c r="Z183" s="77"/>
      <c r="AA183" s="77"/>
      <c r="AB183" s="78"/>
      <c r="AC183" s="77"/>
      <c r="AD183" s="77"/>
      <c r="AE183" s="78"/>
      <c r="AF183" s="77"/>
      <c r="AG183" s="77"/>
      <c r="AH183" s="78"/>
      <c r="AI183" s="77"/>
      <c r="AJ183" s="77"/>
      <c r="AK183" s="78"/>
      <c r="AL183" s="77"/>
      <c r="AM183" s="77"/>
      <c r="AN183" s="78"/>
      <c r="AO183" s="77"/>
      <c r="AP183" s="77"/>
      <c r="AQ183" s="78"/>
      <c r="AR183" s="77"/>
      <c r="AS183" s="77"/>
      <c r="AT183" s="78"/>
      <c r="AU183" s="77"/>
      <c r="AV183" s="77"/>
      <c r="AW183" s="205"/>
      <c r="AX183" s="193"/>
      <c r="AY183" s="193"/>
      <c r="AZ183" s="205"/>
      <c r="BA183" s="193"/>
      <c r="BB183" s="193"/>
      <c r="BC183" s="205"/>
      <c r="BD183" s="193"/>
      <c r="BE183" s="193"/>
      <c r="BF183" s="205"/>
      <c r="BG183" s="193"/>
      <c r="BH183" s="193"/>
      <c r="BI183" s="205"/>
      <c r="BJ183" s="193"/>
      <c r="BK183" s="193"/>
      <c r="BL183" s="205"/>
      <c r="BM183" s="193"/>
      <c r="BN183" s="193"/>
      <c r="BO183" s="193"/>
      <c r="BP183" s="205"/>
      <c r="BQ183" s="193"/>
      <c r="BR183" s="193"/>
      <c r="BS183" s="205"/>
      <c r="BT183" s="193"/>
      <c r="BU183" s="193"/>
    </row>
    <row r="184" spans="1:73" ht="15.75" thickBot="1" x14ac:dyDescent="0.3">
      <c r="A184" s="79" t="s">
        <v>431</v>
      </c>
      <c r="B184" s="79"/>
      <c r="C184" s="80" t="s">
        <v>432</v>
      </c>
      <c r="D184" s="80"/>
      <c r="E184" s="80"/>
      <c r="F184" s="81">
        <v>43024</v>
      </c>
      <c r="G184" s="244"/>
      <c r="H184" s="98"/>
      <c r="I184" s="98"/>
      <c r="J184" s="99"/>
      <c r="K184" s="98"/>
      <c r="L184" s="98"/>
      <c r="M184" s="99"/>
      <c r="N184" s="98"/>
      <c r="O184" s="98"/>
      <c r="P184" s="99"/>
      <c r="Q184" s="98"/>
      <c r="R184" s="98"/>
      <c r="S184" s="99"/>
      <c r="T184" s="98"/>
      <c r="U184" s="98"/>
      <c r="V184" s="99"/>
      <c r="W184" s="98"/>
      <c r="X184" s="98"/>
      <c r="Y184" s="99"/>
      <c r="Z184" s="98"/>
      <c r="AA184" s="98"/>
      <c r="AB184" s="99"/>
      <c r="AC184" s="98"/>
      <c r="AD184" s="98"/>
      <c r="AE184" s="99"/>
      <c r="AF184" s="98"/>
      <c r="AG184" s="98"/>
      <c r="AH184" s="99"/>
      <c r="AI184" s="98"/>
      <c r="AJ184" s="98"/>
      <c r="AK184" s="99"/>
      <c r="AL184" s="98"/>
      <c r="AM184" s="98"/>
      <c r="AN184" s="99"/>
      <c r="AO184" s="98"/>
      <c r="AP184" s="98"/>
      <c r="AQ184" s="99"/>
      <c r="AR184" s="98"/>
      <c r="AS184" s="98"/>
      <c r="AT184" s="99"/>
      <c r="AU184" s="98"/>
      <c r="AV184" s="98"/>
      <c r="AW184" s="205"/>
      <c r="AX184" s="193"/>
      <c r="AY184" s="193"/>
      <c r="AZ184" s="205"/>
      <c r="BA184" s="193"/>
      <c r="BB184" s="193"/>
      <c r="BC184" s="205"/>
      <c r="BD184" s="193"/>
      <c r="BE184" s="193"/>
      <c r="BF184" s="205"/>
      <c r="BG184" s="193"/>
      <c r="BH184" s="193"/>
      <c r="BI184" s="205"/>
      <c r="BJ184" s="193"/>
      <c r="BK184" s="193"/>
      <c r="BL184" s="205"/>
      <c r="BM184" s="193"/>
      <c r="BN184" s="193"/>
      <c r="BO184" s="193"/>
      <c r="BP184" s="205"/>
      <c r="BQ184" s="193"/>
      <c r="BR184" s="193"/>
      <c r="BS184" s="205"/>
      <c r="BT184" s="193"/>
      <c r="BU184" s="193"/>
    </row>
    <row r="185" spans="1:73" ht="15.75" thickBot="1" x14ac:dyDescent="0.3">
      <c r="A185" s="53" t="s">
        <v>411</v>
      </c>
      <c r="B185" s="53"/>
      <c r="C185" s="54" t="s">
        <v>412</v>
      </c>
      <c r="D185" s="54"/>
      <c r="E185" s="54"/>
      <c r="F185" s="55">
        <v>80000</v>
      </c>
      <c r="G185" s="245"/>
      <c r="H185" s="67"/>
      <c r="I185" s="67"/>
      <c r="J185" s="68"/>
      <c r="K185" s="67"/>
      <c r="L185" s="67"/>
      <c r="M185" s="68"/>
      <c r="N185" s="67"/>
      <c r="O185" s="67"/>
      <c r="P185" s="68"/>
      <c r="Q185" s="67"/>
      <c r="R185" s="67"/>
      <c r="S185" s="68"/>
      <c r="T185" s="67"/>
      <c r="U185" s="67"/>
      <c r="V185" s="68"/>
      <c r="W185" s="67"/>
      <c r="X185" s="67"/>
      <c r="Y185" s="68"/>
      <c r="Z185" s="67"/>
      <c r="AA185" s="67"/>
      <c r="AB185" s="68"/>
      <c r="AC185" s="67"/>
      <c r="AD185" s="67"/>
      <c r="AE185" s="68"/>
      <c r="AF185" s="67"/>
      <c r="AG185" s="67"/>
      <c r="AH185" s="68"/>
      <c r="AI185" s="67"/>
      <c r="AJ185" s="67"/>
      <c r="AK185" s="68"/>
      <c r="AL185" s="67"/>
      <c r="AM185" s="67"/>
      <c r="AN185" s="68"/>
      <c r="AO185" s="67"/>
      <c r="AP185" s="67"/>
      <c r="AQ185" s="68"/>
      <c r="AR185" s="67"/>
      <c r="AS185" s="67"/>
      <c r="AT185" s="68"/>
      <c r="AU185" s="67"/>
      <c r="AV185" s="67"/>
      <c r="AW185" s="136"/>
      <c r="AX185" s="134"/>
      <c r="AY185" s="134"/>
      <c r="AZ185" s="136"/>
      <c r="BA185" s="134"/>
      <c r="BB185" s="134"/>
      <c r="BC185" s="136"/>
      <c r="BD185" s="134"/>
      <c r="BE185" s="134"/>
      <c r="BF185" s="136"/>
      <c r="BG185" s="134"/>
      <c r="BH185" s="134"/>
      <c r="BI185" s="136"/>
      <c r="BJ185" s="134"/>
      <c r="BK185" s="134"/>
      <c r="BL185" s="136"/>
      <c r="BM185" s="134"/>
      <c r="BN185" s="134"/>
      <c r="BO185" s="134"/>
      <c r="BP185" s="136"/>
      <c r="BQ185" s="134"/>
      <c r="BR185" s="134"/>
      <c r="BS185" s="136"/>
      <c r="BT185" s="134"/>
      <c r="BU185" s="134"/>
    </row>
    <row r="186" spans="1:73" x14ac:dyDescent="0.25">
      <c r="A186" s="85" t="s">
        <v>413</v>
      </c>
      <c r="B186" s="85"/>
      <c r="C186" s="86" t="s">
        <v>414</v>
      </c>
      <c r="D186" s="86"/>
      <c r="E186" s="86"/>
      <c r="F186" s="87">
        <v>64937</v>
      </c>
      <c r="G186" s="246"/>
      <c r="H186" s="83"/>
      <c r="I186" s="83"/>
      <c r="J186" s="84"/>
      <c r="K186" s="83"/>
      <c r="L186" s="83"/>
      <c r="M186" s="84"/>
      <c r="N186" s="83"/>
      <c r="O186" s="83"/>
      <c r="P186" s="84"/>
      <c r="Q186" s="83"/>
      <c r="R186" s="83"/>
      <c r="S186" s="84"/>
      <c r="T186" s="83"/>
      <c r="U186" s="83"/>
      <c r="V186" s="84"/>
      <c r="W186" s="83"/>
      <c r="X186" s="83"/>
      <c r="Y186" s="84"/>
      <c r="Z186" s="83"/>
      <c r="AA186" s="83"/>
      <c r="AB186" s="84"/>
      <c r="AC186" s="83"/>
      <c r="AD186" s="83"/>
      <c r="AE186" s="84"/>
      <c r="AF186" s="83"/>
      <c r="AG186" s="83"/>
      <c r="AH186" s="84"/>
      <c r="AI186" s="83"/>
      <c r="AJ186" s="83"/>
      <c r="AK186" s="84"/>
      <c r="AL186" s="83"/>
      <c r="AM186" s="83"/>
      <c r="AN186" s="84"/>
      <c r="AO186" s="83"/>
      <c r="AP186" s="83"/>
      <c r="AQ186" s="84"/>
      <c r="AR186" s="83"/>
      <c r="AS186" s="83"/>
      <c r="AT186" s="84"/>
      <c r="AU186" s="83"/>
      <c r="AV186" s="83"/>
      <c r="AW186" s="208"/>
      <c r="AX186" s="195"/>
      <c r="AY186" s="195"/>
      <c r="AZ186" s="208"/>
      <c r="BA186" s="195"/>
      <c r="BB186" s="195"/>
      <c r="BC186" s="208"/>
      <c r="BD186" s="195"/>
      <c r="BE186" s="195"/>
      <c r="BF186" s="208"/>
      <c r="BG186" s="195"/>
      <c r="BH186" s="195"/>
      <c r="BI186" s="208"/>
      <c r="BJ186" s="195"/>
      <c r="BK186" s="195"/>
      <c r="BL186" s="208"/>
      <c r="BM186" s="195"/>
      <c r="BN186" s="195"/>
      <c r="BO186" s="195"/>
      <c r="BP186" s="208"/>
      <c r="BQ186" s="195"/>
      <c r="BR186" s="195"/>
      <c r="BS186" s="208"/>
      <c r="BT186" s="195"/>
      <c r="BU186" s="195"/>
    </row>
    <row r="187" spans="1:73" ht="45" x14ac:dyDescent="0.25">
      <c r="A187" s="53" t="s">
        <v>415</v>
      </c>
      <c r="B187" s="53"/>
      <c r="C187" s="54" t="s">
        <v>416</v>
      </c>
      <c r="D187" s="54"/>
      <c r="E187" s="54"/>
      <c r="F187" s="55">
        <v>145732</v>
      </c>
      <c r="G187" s="241"/>
      <c r="H187" s="54"/>
      <c r="I187" s="54"/>
      <c r="J187" s="55"/>
      <c r="K187" s="54"/>
      <c r="L187" s="54"/>
      <c r="M187" s="55"/>
      <c r="N187" s="54"/>
      <c r="O187" s="54"/>
      <c r="P187" s="55"/>
      <c r="Q187" s="54"/>
      <c r="R187" s="54"/>
      <c r="S187" s="55"/>
      <c r="T187" s="54"/>
      <c r="U187" s="54"/>
      <c r="V187" s="55"/>
      <c r="W187" s="54"/>
      <c r="X187" s="54"/>
      <c r="Y187" s="55"/>
      <c r="Z187" s="54"/>
      <c r="AA187" s="54"/>
      <c r="AB187" s="55"/>
      <c r="AC187" s="54"/>
      <c r="AD187" s="54"/>
      <c r="AE187" s="55"/>
      <c r="AF187" s="54"/>
      <c r="AG187" s="54"/>
      <c r="AH187" s="55"/>
      <c r="AI187" s="54"/>
      <c r="AJ187" s="54"/>
      <c r="AK187" s="55"/>
      <c r="AL187" s="54"/>
      <c r="AM187" s="54"/>
      <c r="AN187" s="55"/>
      <c r="AO187" s="54"/>
      <c r="AP187" s="54"/>
      <c r="AQ187" s="55"/>
      <c r="AR187" s="54"/>
      <c r="AS187" s="54"/>
      <c r="AT187" s="55"/>
      <c r="AU187" s="54"/>
      <c r="AV187" s="54"/>
      <c r="AW187" s="136"/>
      <c r="AX187" s="134"/>
      <c r="AY187" s="134"/>
      <c r="AZ187" s="136"/>
      <c r="BA187" s="134"/>
      <c r="BB187" s="134"/>
      <c r="BC187" s="136"/>
      <c r="BD187" s="134"/>
      <c r="BE187" s="134"/>
      <c r="BF187" s="136"/>
      <c r="BG187" s="134"/>
      <c r="BH187" s="134"/>
      <c r="BI187" s="136"/>
      <c r="BJ187" s="134"/>
      <c r="BK187" s="134"/>
      <c r="BL187" s="136"/>
      <c r="BM187" s="134"/>
      <c r="BN187" s="134"/>
      <c r="BO187" s="134"/>
      <c r="BP187" s="136"/>
      <c r="BQ187" s="134"/>
      <c r="BR187" s="134"/>
      <c r="BS187" s="136"/>
      <c r="BT187" s="134"/>
      <c r="BU187" s="134"/>
    </row>
    <row r="188" spans="1:73" ht="30.75" thickBot="1" x14ac:dyDescent="0.3">
      <c r="A188" s="85" t="s">
        <v>433</v>
      </c>
      <c r="B188" s="85"/>
      <c r="C188" s="86" t="s">
        <v>434</v>
      </c>
      <c r="D188" s="86"/>
      <c r="E188" s="86"/>
      <c r="F188" s="87">
        <v>141840</v>
      </c>
      <c r="G188" s="247"/>
      <c r="H188" s="177"/>
      <c r="I188" s="177"/>
      <c r="J188" s="179"/>
      <c r="K188" s="177"/>
      <c r="L188" s="177"/>
      <c r="M188" s="179"/>
      <c r="N188" s="177"/>
      <c r="O188" s="177"/>
      <c r="P188" s="179"/>
      <c r="Q188" s="177"/>
      <c r="R188" s="177"/>
      <c r="S188" s="179"/>
      <c r="T188" s="177"/>
      <c r="U188" s="177"/>
      <c r="V188" s="179"/>
      <c r="W188" s="177"/>
      <c r="X188" s="177"/>
      <c r="Y188" s="179"/>
      <c r="Z188" s="177"/>
      <c r="AA188" s="177"/>
      <c r="AB188" s="179"/>
      <c r="AC188" s="177"/>
      <c r="AD188" s="177"/>
      <c r="AE188" s="179"/>
      <c r="AF188" s="177"/>
      <c r="AG188" s="177"/>
      <c r="AH188" s="179"/>
      <c r="AI188" s="177"/>
      <c r="AJ188" s="177"/>
      <c r="AK188" s="179"/>
      <c r="AL188" s="177"/>
      <c r="AM188" s="177"/>
      <c r="AN188" s="179"/>
      <c r="AO188" s="177"/>
      <c r="AP188" s="177"/>
      <c r="AQ188" s="179"/>
      <c r="AR188" s="177"/>
      <c r="AS188" s="177"/>
      <c r="AT188" s="179"/>
      <c r="AU188" s="177"/>
      <c r="AV188" s="177"/>
      <c r="AW188" s="208"/>
      <c r="AX188" s="195"/>
      <c r="AY188" s="195"/>
      <c r="AZ188" s="208"/>
      <c r="BA188" s="195"/>
      <c r="BB188" s="195"/>
      <c r="BC188" s="208"/>
      <c r="BD188" s="195"/>
      <c r="BE188" s="195"/>
      <c r="BF188" s="208"/>
      <c r="BG188" s="195"/>
      <c r="BH188" s="195"/>
      <c r="BI188" s="208"/>
      <c r="BJ188" s="195"/>
      <c r="BK188" s="195"/>
      <c r="BL188" s="208"/>
      <c r="BM188" s="195"/>
      <c r="BN188" s="195"/>
      <c r="BO188" s="195"/>
      <c r="BP188" s="208"/>
      <c r="BQ188" s="195"/>
      <c r="BR188" s="195"/>
      <c r="BS188" s="208"/>
      <c r="BT188" s="195"/>
      <c r="BU188" s="195"/>
    </row>
    <row r="189" spans="1:73" ht="30" x14ac:dyDescent="0.25">
      <c r="A189" s="53" t="s">
        <v>435</v>
      </c>
      <c r="B189" s="53"/>
      <c r="C189" s="54" t="s">
        <v>436</v>
      </c>
      <c r="D189" s="54"/>
      <c r="E189" s="54"/>
      <c r="F189" s="55">
        <v>65000</v>
      </c>
      <c r="G189" s="248"/>
      <c r="H189" s="56"/>
      <c r="I189" s="56"/>
      <c r="J189" s="57"/>
      <c r="K189" s="56"/>
      <c r="L189" s="56"/>
      <c r="M189" s="57"/>
      <c r="N189" s="56"/>
      <c r="O189" s="56"/>
      <c r="P189" s="57"/>
      <c r="Q189" s="56"/>
      <c r="R189" s="56"/>
      <c r="S189" s="57"/>
      <c r="T189" s="56"/>
      <c r="U189" s="56"/>
      <c r="V189" s="57"/>
      <c r="W189" s="56"/>
      <c r="X189" s="56"/>
      <c r="Y189" s="57"/>
      <c r="Z189" s="56"/>
      <c r="AA189" s="56"/>
      <c r="AB189" s="57"/>
      <c r="AC189" s="56"/>
      <c r="AD189" s="56"/>
      <c r="AE189" s="57"/>
      <c r="AF189" s="56"/>
      <c r="AG189" s="56"/>
      <c r="AH189" s="57"/>
      <c r="AI189" s="56"/>
      <c r="AJ189" s="56"/>
      <c r="AK189" s="57"/>
      <c r="AL189" s="56"/>
      <c r="AM189" s="56"/>
      <c r="AN189" s="57"/>
      <c r="AO189" s="56"/>
      <c r="AP189" s="56"/>
      <c r="AQ189" s="57"/>
      <c r="AR189" s="56"/>
      <c r="AS189" s="56"/>
      <c r="AT189" s="57"/>
      <c r="AU189" s="56"/>
      <c r="AV189" s="56"/>
      <c r="AW189" s="136"/>
      <c r="AX189" s="134"/>
      <c r="AY189" s="134"/>
      <c r="AZ189" s="136"/>
      <c r="BA189" s="134"/>
      <c r="BB189" s="134"/>
      <c r="BC189" s="136"/>
      <c r="BD189" s="134"/>
      <c r="BE189" s="134"/>
      <c r="BF189" s="136"/>
      <c r="BG189" s="134"/>
      <c r="BH189" s="134"/>
      <c r="BI189" s="136"/>
      <c r="BJ189" s="134"/>
      <c r="BK189" s="134"/>
      <c r="BL189" s="136"/>
      <c r="BM189" s="134"/>
      <c r="BN189" s="134"/>
      <c r="BO189" s="134"/>
      <c r="BP189" s="136"/>
      <c r="BQ189" s="134"/>
      <c r="BR189" s="134"/>
      <c r="BS189" s="136"/>
      <c r="BT189" s="134"/>
      <c r="BU189" s="134"/>
    </row>
    <row r="190" spans="1:73" ht="45" x14ac:dyDescent="0.25">
      <c r="A190" s="85" t="s">
        <v>417</v>
      </c>
      <c r="B190" s="85"/>
      <c r="C190" s="86" t="s">
        <v>418</v>
      </c>
      <c r="D190" s="86"/>
      <c r="E190" s="86"/>
      <c r="F190" s="87">
        <v>25100</v>
      </c>
      <c r="G190" s="249"/>
      <c r="H190" s="86"/>
      <c r="I190" s="86"/>
      <c r="J190" s="87"/>
      <c r="K190" s="86"/>
      <c r="L190" s="86"/>
      <c r="M190" s="87"/>
      <c r="N190" s="86"/>
      <c r="O190" s="86"/>
      <c r="P190" s="87"/>
      <c r="Q190" s="86"/>
      <c r="R190" s="86"/>
      <c r="S190" s="87"/>
      <c r="T190" s="86"/>
      <c r="U190" s="86"/>
      <c r="V190" s="87"/>
      <c r="W190" s="86"/>
      <c r="X190" s="86"/>
      <c r="Y190" s="87"/>
      <c r="Z190" s="86"/>
      <c r="AA190" s="86"/>
      <c r="AB190" s="87"/>
      <c r="AC190" s="86"/>
      <c r="AD190" s="86"/>
      <c r="AE190" s="87"/>
      <c r="AF190" s="86"/>
      <c r="AG190" s="86"/>
      <c r="AH190" s="87"/>
      <c r="AI190" s="86"/>
      <c r="AJ190" s="86"/>
      <c r="AK190" s="87"/>
      <c r="AL190" s="86"/>
      <c r="AM190" s="86"/>
      <c r="AN190" s="87"/>
      <c r="AO190" s="86"/>
      <c r="AP190" s="86"/>
      <c r="AQ190" s="87"/>
      <c r="AR190" s="86"/>
      <c r="AS190" s="86"/>
      <c r="AT190" s="87"/>
      <c r="AU190" s="86"/>
      <c r="AV190" s="86"/>
      <c r="AW190" s="208"/>
      <c r="AX190" s="195"/>
      <c r="AY190" s="195"/>
      <c r="AZ190" s="208"/>
      <c r="BA190" s="195"/>
      <c r="BB190" s="195"/>
      <c r="BC190" s="208"/>
      <c r="BD190" s="195"/>
      <c r="BE190" s="195"/>
      <c r="BF190" s="208"/>
      <c r="BG190" s="195"/>
      <c r="BH190" s="195"/>
      <c r="BI190" s="208"/>
      <c r="BJ190" s="195"/>
      <c r="BK190" s="195"/>
      <c r="BL190" s="208"/>
      <c r="BM190" s="195"/>
      <c r="BN190" s="195"/>
      <c r="BO190" s="195"/>
      <c r="BP190" s="208"/>
      <c r="BQ190" s="195"/>
      <c r="BR190" s="195"/>
      <c r="BS190" s="208"/>
      <c r="BT190" s="195"/>
      <c r="BU190" s="195"/>
    </row>
    <row r="191" spans="1:73" ht="30" x14ac:dyDescent="0.25">
      <c r="A191" s="53" t="s">
        <v>419</v>
      </c>
      <c r="B191" s="53"/>
      <c r="C191" s="54" t="s">
        <v>420</v>
      </c>
      <c r="D191" s="54"/>
      <c r="E191" s="54"/>
      <c r="F191" s="55">
        <v>17350</v>
      </c>
      <c r="G191" s="248"/>
      <c r="H191" s="56"/>
      <c r="I191" s="56"/>
      <c r="J191" s="57"/>
      <c r="K191" s="56"/>
      <c r="L191" s="56"/>
      <c r="M191" s="57"/>
      <c r="N191" s="56"/>
      <c r="O191" s="56"/>
      <c r="P191" s="57"/>
      <c r="Q191" s="56"/>
      <c r="R191" s="56"/>
      <c r="S191" s="57"/>
      <c r="T191" s="56"/>
      <c r="U191" s="56"/>
      <c r="V191" s="57"/>
      <c r="W191" s="56"/>
      <c r="X191" s="56"/>
      <c r="Y191" s="57"/>
      <c r="Z191" s="56"/>
      <c r="AA191" s="56"/>
      <c r="AB191" s="57"/>
      <c r="AC191" s="56"/>
      <c r="AD191" s="56"/>
      <c r="AE191" s="57"/>
      <c r="AF191" s="56"/>
      <c r="AG191" s="56"/>
      <c r="AH191" s="57"/>
      <c r="AI191" s="56"/>
      <c r="AJ191" s="56"/>
      <c r="AK191" s="57"/>
      <c r="AL191" s="56"/>
      <c r="AM191" s="56"/>
      <c r="AN191" s="57"/>
      <c r="AO191" s="56"/>
      <c r="AP191" s="56"/>
      <c r="AQ191" s="57"/>
      <c r="AR191" s="56"/>
      <c r="AS191" s="56"/>
      <c r="AT191" s="57"/>
      <c r="AU191" s="56"/>
      <c r="AV191" s="56"/>
      <c r="AW191" s="136"/>
      <c r="AX191" s="134"/>
      <c r="AY191" s="134"/>
      <c r="AZ191" s="136"/>
      <c r="BA191" s="134"/>
      <c r="BB191" s="134"/>
      <c r="BC191" s="136"/>
      <c r="BD191" s="134"/>
      <c r="BE191" s="134"/>
      <c r="BF191" s="136"/>
      <c r="BG191" s="134"/>
      <c r="BH191" s="134"/>
      <c r="BI191" s="136"/>
      <c r="BJ191" s="134"/>
      <c r="BK191" s="134"/>
      <c r="BL191" s="136"/>
      <c r="BM191" s="134"/>
      <c r="BN191" s="134"/>
      <c r="BO191" s="134"/>
      <c r="BP191" s="136"/>
      <c r="BQ191" s="134"/>
      <c r="BR191" s="134"/>
      <c r="BS191" s="136"/>
      <c r="BT191" s="134"/>
      <c r="BU191" s="134"/>
    </row>
    <row r="192" spans="1:73" ht="45" x14ac:dyDescent="0.25">
      <c r="A192" s="85" t="s">
        <v>437</v>
      </c>
      <c r="B192" s="85"/>
      <c r="C192" s="86" t="s">
        <v>438</v>
      </c>
      <c r="D192" s="86"/>
      <c r="E192" s="86"/>
      <c r="F192" s="87">
        <v>15985</v>
      </c>
      <c r="G192" s="249"/>
      <c r="H192" s="86"/>
      <c r="I192" s="86"/>
      <c r="J192" s="87"/>
      <c r="K192" s="86"/>
      <c r="L192" s="86"/>
      <c r="M192" s="87"/>
      <c r="N192" s="86"/>
      <c r="O192" s="86"/>
      <c r="P192" s="87"/>
      <c r="Q192" s="210"/>
      <c r="R192" s="86"/>
      <c r="S192" s="87"/>
      <c r="T192" s="86"/>
      <c r="U192" s="86"/>
      <c r="V192" s="87"/>
      <c r="W192" s="86"/>
      <c r="X192" s="86"/>
      <c r="Y192" s="87"/>
      <c r="Z192" s="86"/>
      <c r="AA192" s="86"/>
      <c r="AB192" s="87"/>
      <c r="AC192" s="86"/>
      <c r="AD192" s="86"/>
      <c r="AE192" s="87"/>
      <c r="AF192" s="86"/>
      <c r="AG192" s="86"/>
      <c r="AH192" s="87"/>
      <c r="AI192" s="86"/>
      <c r="AJ192" s="86"/>
      <c r="AK192" s="87"/>
      <c r="AL192" s="86"/>
      <c r="AM192" s="86"/>
      <c r="AN192" s="87"/>
      <c r="AO192" s="86"/>
      <c r="AP192" s="86"/>
      <c r="AQ192" s="87"/>
      <c r="AR192" s="86"/>
      <c r="AS192" s="86"/>
      <c r="AT192" s="87"/>
      <c r="AU192" s="86"/>
      <c r="AV192" s="86"/>
      <c r="AW192" s="208"/>
      <c r="AX192" s="195"/>
      <c r="AY192" s="195"/>
      <c r="AZ192" s="208"/>
      <c r="BA192" s="195"/>
      <c r="BB192" s="195"/>
      <c r="BC192" s="208"/>
      <c r="BD192" s="195"/>
      <c r="BE192" s="195"/>
      <c r="BF192" s="208"/>
      <c r="BG192" s="195"/>
      <c r="BH192" s="195"/>
      <c r="BI192" s="208"/>
      <c r="BJ192" s="195"/>
      <c r="BK192" s="195"/>
      <c r="BL192" s="208"/>
      <c r="BM192" s="195"/>
      <c r="BN192" s="195"/>
      <c r="BO192" s="195"/>
      <c r="BP192" s="208"/>
      <c r="BQ192" s="195"/>
      <c r="BR192" s="195"/>
      <c r="BS192" s="208"/>
      <c r="BT192" s="195"/>
      <c r="BU192" s="195"/>
    </row>
    <row r="193" spans="1:73" ht="45.75" thickBot="1" x14ac:dyDescent="0.3">
      <c r="A193" s="53" t="s">
        <v>421</v>
      </c>
      <c r="B193" s="53"/>
      <c r="C193" s="54" t="s">
        <v>422</v>
      </c>
      <c r="D193" s="54"/>
      <c r="E193" s="54"/>
      <c r="F193" s="55">
        <v>13300</v>
      </c>
      <c r="G193" s="250"/>
      <c r="H193" s="191"/>
      <c r="I193" s="191"/>
      <c r="J193" s="203"/>
      <c r="K193" s="191"/>
      <c r="L193" s="191"/>
      <c r="M193" s="203"/>
      <c r="N193" s="191"/>
      <c r="O193" s="191"/>
      <c r="P193" s="203"/>
      <c r="Q193" s="191"/>
      <c r="R193" s="191"/>
      <c r="S193" s="203"/>
      <c r="T193" s="191"/>
      <c r="U193" s="191"/>
      <c r="V193" s="203"/>
      <c r="W193" s="191"/>
      <c r="X193" s="191"/>
      <c r="Y193" s="203"/>
      <c r="Z193" s="191"/>
      <c r="AA193" s="191"/>
      <c r="AB193" s="203"/>
      <c r="AC193" s="191"/>
      <c r="AD193" s="191"/>
      <c r="AE193" s="203"/>
      <c r="AF193" s="191"/>
      <c r="AG193" s="191"/>
      <c r="AH193" s="203"/>
      <c r="AI193" s="191"/>
      <c r="AJ193" s="191"/>
      <c r="AK193" s="203"/>
      <c r="AL193" s="191"/>
      <c r="AM193" s="191"/>
      <c r="AN193" s="203"/>
      <c r="AO193" s="191"/>
      <c r="AP193" s="191"/>
      <c r="AQ193" s="203"/>
      <c r="AR193" s="191"/>
      <c r="AS193" s="191"/>
      <c r="AT193" s="203"/>
      <c r="AU193" s="191"/>
      <c r="AV193" s="191"/>
      <c r="AW193" s="136"/>
      <c r="AX193" s="134"/>
      <c r="AY193" s="134"/>
      <c r="AZ193" s="136"/>
      <c r="BA193" s="134"/>
      <c r="BB193" s="134"/>
      <c r="BC193" s="136"/>
      <c r="BD193" s="134"/>
      <c r="BE193" s="134"/>
      <c r="BF193" s="136"/>
      <c r="BG193" s="134"/>
      <c r="BH193" s="134"/>
      <c r="BI193" s="136"/>
      <c r="BJ193" s="134"/>
      <c r="BK193" s="134"/>
      <c r="BL193" s="136"/>
      <c r="BM193" s="134"/>
      <c r="BN193" s="134"/>
      <c r="BO193" s="134"/>
      <c r="BP193" s="136"/>
      <c r="BQ193" s="134"/>
      <c r="BR193" s="134"/>
      <c r="BS193" s="136"/>
      <c r="BT193" s="134"/>
      <c r="BU193" s="134"/>
    </row>
    <row r="194" spans="1:73" ht="30" x14ac:dyDescent="0.25">
      <c r="A194" s="85" t="s">
        <v>423</v>
      </c>
      <c r="B194" s="85"/>
      <c r="C194" s="86" t="s">
        <v>424</v>
      </c>
      <c r="D194" s="86"/>
      <c r="E194" s="86"/>
      <c r="F194" s="87">
        <v>5000</v>
      </c>
      <c r="G194" s="246"/>
      <c r="H194" s="83"/>
      <c r="I194" s="83"/>
      <c r="J194" s="84"/>
      <c r="K194" s="83"/>
      <c r="L194" s="83"/>
      <c r="M194" s="84"/>
      <c r="N194" s="83"/>
      <c r="O194" s="83"/>
      <c r="P194" s="84"/>
      <c r="Q194" s="83"/>
      <c r="R194" s="83"/>
      <c r="S194" s="84"/>
      <c r="T194" s="83"/>
      <c r="U194" s="83"/>
      <c r="V194" s="84"/>
      <c r="W194" s="83"/>
      <c r="X194" s="83"/>
      <c r="Y194" s="84"/>
      <c r="Z194" s="83"/>
      <c r="AA194" s="83"/>
      <c r="AB194" s="84"/>
      <c r="AC194" s="83"/>
      <c r="AD194" s="83"/>
      <c r="AE194" s="84"/>
      <c r="AF194" s="83"/>
      <c r="AG194" s="83"/>
      <c r="AH194" s="84"/>
      <c r="AI194" s="83"/>
      <c r="AJ194" s="83"/>
      <c r="AK194" s="84"/>
      <c r="AL194" s="83"/>
      <c r="AM194" s="83"/>
      <c r="AN194" s="84"/>
      <c r="AO194" s="83"/>
      <c r="AP194" s="83"/>
      <c r="AQ194" s="84"/>
      <c r="AR194" s="83"/>
      <c r="AS194" s="83"/>
      <c r="AT194" s="84"/>
      <c r="AU194" s="83"/>
      <c r="AV194" s="83"/>
      <c r="AW194" s="208"/>
      <c r="AX194" s="195"/>
      <c r="AY194" s="195"/>
      <c r="AZ194" s="208"/>
      <c r="BA194" s="195"/>
      <c r="BB194" s="195"/>
      <c r="BC194" s="208"/>
      <c r="BD194" s="195"/>
      <c r="BE194" s="195"/>
      <c r="BF194" s="208"/>
      <c r="BG194" s="195"/>
      <c r="BH194" s="195"/>
      <c r="BI194" s="208"/>
      <c r="BJ194" s="195"/>
      <c r="BK194" s="195"/>
      <c r="BL194" s="208"/>
      <c r="BM194" s="195"/>
      <c r="BN194" s="195"/>
      <c r="BO194" s="195"/>
      <c r="BP194" s="208"/>
      <c r="BQ194" s="195"/>
      <c r="BR194" s="195"/>
      <c r="BS194" s="208"/>
      <c r="BT194" s="195"/>
      <c r="BU194" s="195"/>
    </row>
    <row r="195" spans="1:73" ht="30.75" thickBot="1" x14ac:dyDescent="0.3">
      <c r="A195" s="53" t="s">
        <v>439</v>
      </c>
      <c r="B195" s="53"/>
      <c r="C195" s="54" t="s">
        <v>440</v>
      </c>
      <c r="D195" s="54"/>
      <c r="E195" s="54"/>
      <c r="F195" s="55">
        <v>58740</v>
      </c>
      <c r="G195" s="242"/>
      <c r="H195" s="60"/>
      <c r="I195" s="60"/>
      <c r="J195" s="61"/>
      <c r="K195" s="60"/>
      <c r="L195" s="60"/>
      <c r="M195" s="61"/>
      <c r="N195" s="60"/>
      <c r="O195" s="60"/>
      <c r="P195" s="61"/>
      <c r="Q195" s="60"/>
      <c r="R195" s="60"/>
      <c r="S195" s="61"/>
      <c r="T195" s="60"/>
      <c r="U195" s="60"/>
      <c r="V195" s="61"/>
      <c r="W195" s="60"/>
      <c r="X195" s="60"/>
      <c r="Y195" s="61"/>
      <c r="Z195" s="60"/>
      <c r="AA195" s="60"/>
      <c r="AB195" s="61"/>
      <c r="AC195" s="60"/>
      <c r="AD195" s="60"/>
      <c r="AE195" s="61"/>
      <c r="AF195" s="60"/>
      <c r="AG195" s="60"/>
      <c r="AH195" s="61"/>
      <c r="AI195" s="60"/>
      <c r="AJ195" s="60"/>
      <c r="AK195" s="61"/>
      <c r="AL195" s="60"/>
      <c r="AM195" s="60"/>
      <c r="AN195" s="61"/>
      <c r="AO195" s="60"/>
      <c r="AP195" s="60"/>
      <c r="AQ195" s="61"/>
      <c r="AR195" s="60"/>
      <c r="AS195" s="60"/>
      <c r="AT195" s="61"/>
      <c r="AU195" s="60"/>
      <c r="AV195" s="60"/>
      <c r="AW195" s="136"/>
      <c r="AX195" s="134"/>
      <c r="AY195" s="134"/>
      <c r="AZ195" s="136"/>
      <c r="BA195" s="134"/>
      <c r="BB195" s="134"/>
      <c r="BC195" s="136"/>
      <c r="BD195" s="134"/>
      <c r="BE195" s="134"/>
      <c r="BF195" s="136"/>
      <c r="BG195" s="134"/>
      <c r="BH195" s="134"/>
      <c r="BI195" s="136"/>
      <c r="BJ195" s="134"/>
      <c r="BK195" s="134"/>
      <c r="BL195" s="136"/>
      <c r="BM195" s="134"/>
      <c r="BN195" s="134"/>
      <c r="BO195" s="134"/>
      <c r="BP195" s="136"/>
      <c r="BQ195" s="134"/>
      <c r="BR195" s="134"/>
      <c r="BS195" s="136"/>
      <c r="BT195" s="134"/>
      <c r="BU195" s="134"/>
    </row>
    <row r="196" spans="1:73" x14ac:dyDescent="0.25">
      <c r="A196" s="85" t="s">
        <v>441</v>
      </c>
      <c r="B196" s="85"/>
      <c r="C196" s="86" t="s">
        <v>442</v>
      </c>
      <c r="D196" s="86"/>
      <c r="E196" s="86"/>
      <c r="F196" s="87">
        <v>43024</v>
      </c>
      <c r="G196" s="246"/>
      <c r="H196" s="83"/>
      <c r="I196" s="83"/>
      <c r="J196" s="84"/>
      <c r="K196" s="83"/>
      <c r="L196" s="83"/>
      <c r="M196" s="84"/>
      <c r="N196" s="83"/>
      <c r="O196" s="83"/>
      <c r="P196" s="84"/>
      <c r="Q196" s="83"/>
      <c r="R196" s="83"/>
      <c r="S196" s="84"/>
      <c r="T196" s="83"/>
      <c r="U196" s="83"/>
      <c r="V196" s="84"/>
      <c r="W196" s="83"/>
      <c r="X196" s="83"/>
      <c r="Y196" s="84"/>
      <c r="Z196" s="83"/>
      <c r="AA196" s="83"/>
      <c r="AB196" s="84"/>
      <c r="AC196" s="83"/>
      <c r="AD196" s="83"/>
      <c r="AE196" s="84"/>
      <c r="AF196" s="83"/>
      <c r="AG196" s="83"/>
      <c r="AH196" s="84"/>
      <c r="AI196" s="83"/>
      <c r="AJ196" s="83"/>
      <c r="AK196" s="84"/>
      <c r="AL196" s="83"/>
      <c r="AM196" s="83"/>
      <c r="AN196" s="84"/>
      <c r="AO196" s="83"/>
      <c r="AP196" s="83"/>
      <c r="AQ196" s="84"/>
      <c r="AR196" s="83"/>
      <c r="AS196" s="83"/>
      <c r="AT196" s="84"/>
      <c r="AU196" s="83"/>
      <c r="AV196" s="83"/>
      <c r="AW196" s="208"/>
      <c r="AX196" s="195"/>
      <c r="AY196" s="195"/>
      <c r="AZ196" s="208"/>
      <c r="BA196" s="195"/>
      <c r="BB196" s="195"/>
      <c r="BC196" s="208"/>
      <c r="BD196" s="195"/>
      <c r="BE196" s="195"/>
      <c r="BF196" s="208"/>
      <c r="BG196" s="195"/>
      <c r="BH196" s="195"/>
      <c r="BI196" s="208"/>
      <c r="BJ196" s="195"/>
      <c r="BK196" s="195"/>
      <c r="BL196" s="208"/>
      <c r="BM196" s="195"/>
      <c r="BN196" s="195"/>
      <c r="BO196" s="195"/>
      <c r="BP196" s="208"/>
      <c r="BQ196" s="195"/>
      <c r="BR196" s="195"/>
      <c r="BS196" s="208"/>
      <c r="BT196" s="195"/>
      <c r="BU196" s="195"/>
    </row>
    <row r="197" spans="1:73" x14ac:dyDescent="0.25">
      <c r="A197" s="53" t="s">
        <v>425</v>
      </c>
      <c r="B197" s="53"/>
      <c r="C197" s="54" t="s">
        <v>426</v>
      </c>
      <c r="D197" s="54"/>
      <c r="E197" s="54"/>
      <c r="F197" s="55">
        <v>15360</v>
      </c>
      <c r="G197" s="241"/>
      <c r="H197" s="54"/>
      <c r="I197" s="54"/>
      <c r="J197" s="55"/>
      <c r="K197" s="54"/>
      <c r="L197" s="54"/>
      <c r="M197" s="55"/>
      <c r="N197" s="54"/>
      <c r="O197" s="54"/>
      <c r="P197" s="55"/>
      <c r="Q197" s="54"/>
      <c r="R197" s="54"/>
      <c r="S197" s="55"/>
      <c r="T197" s="54"/>
      <c r="U197" s="54"/>
      <c r="V197" s="55"/>
      <c r="W197" s="54"/>
      <c r="X197" s="54"/>
      <c r="Y197" s="55"/>
      <c r="Z197" s="54"/>
      <c r="AA197" s="54"/>
      <c r="AB197" s="55"/>
      <c r="AC197" s="54"/>
      <c r="AD197" s="54"/>
      <c r="AE197" s="55"/>
      <c r="AF197" s="54"/>
      <c r="AG197" s="54"/>
      <c r="AH197" s="55"/>
      <c r="AI197" s="54"/>
      <c r="AJ197" s="54"/>
      <c r="AK197" s="55"/>
      <c r="AL197" s="54"/>
      <c r="AM197" s="54"/>
      <c r="AN197" s="55"/>
      <c r="AO197" s="54"/>
      <c r="AP197" s="54"/>
      <c r="AQ197" s="55"/>
      <c r="AR197" s="54"/>
      <c r="AS197" s="54"/>
      <c r="AT197" s="55"/>
      <c r="AU197" s="54"/>
      <c r="AV197" s="54"/>
      <c r="AW197" s="136"/>
      <c r="AX197" s="134"/>
      <c r="AY197" s="134"/>
      <c r="AZ197" s="136"/>
      <c r="BA197" s="134"/>
      <c r="BB197" s="134"/>
      <c r="BC197" s="136"/>
      <c r="BD197" s="134"/>
      <c r="BE197" s="134"/>
      <c r="BF197" s="136"/>
      <c r="BG197" s="134"/>
      <c r="BH197" s="134"/>
      <c r="BI197" s="136"/>
      <c r="BJ197" s="134"/>
      <c r="BK197" s="134"/>
      <c r="BL197" s="136"/>
      <c r="BM197" s="134"/>
      <c r="BN197" s="134"/>
      <c r="BO197" s="134"/>
      <c r="BP197" s="136"/>
      <c r="BQ197" s="134"/>
      <c r="BR197" s="134"/>
      <c r="BS197" s="136"/>
      <c r="BT197" s="134"/>
      <c r="BU197" s="134"/>
    </row>
    <row r="198" spans="1:73" ht="30.75" thickBot="1" x14ac:dyDescent="0.3">
      <c r="A198" s="91" t="s">
        <v>427</v>
      </c>
      <c r="B198" s="91"/>
      <c r="C198" s="92" t="s">
        <v>428</v>
      </c>
      <c r="D198" s="92"/>
      <c r="E198" s="92"/>
      <c r="F198" s="93">
        <v>33685</v>
      </c>
      <c r="G198" s="251"/>
      <c r="H198" s="95"/>
      <c r="I198" s="95"/>
      <c r="J198" s="96"/>
      <c r="K198" s="95"/>
      <c r="L198" s="95"/>
      <c r="M198" s="96"/>
      <c r="N198" s="95"/>
      <c r="O198" s="95"/>
      <c r="P198" s="96"/>
      <c r="Q198" s="95"/>
      <c r="R198" s="95"/>
      <c r="S198" s="96"/>
      <c r="T198" s="95"/>
      <c r="U198" s="95"/>
      <c r="V198" s="96"/>
      <c r="W198" s="95"/>
      <c r="X198" s="95"/>
      <c r="Y198" s="96"/>
      <c r="Z198" s="95"/>
      <c r="AA198" s="95"/>
      <c r="AB198" s="96"/>
      <c r="AC198" s="95"/>
      <c r="AD198" s="95"/>
      <c r="AE198" s="96"/>
      <c r="AF198" s="95"/>
      <c r="AG198" s="95"/>
      <c r="AH198" s="96"/>
      <c r="AI198" s="95"/>
      <c r="AJ198" s="95"/>
      <c r="AK198" s="96"/>
      <c r="AL198" s="95"/>
      <c r="AM198" s="95"/>
      <c r="AN198" s="96"/>
      <c r="AO198" s="95"/>
      <c r="AP198" s="95"/>
      <c r="AQ198" s="96"/>
      <c r="AR198" s="95"/>
      <c r="AS198" s="95"/>
      <c r="AT198" s="96"/>
      <c r="AU198" s="95"/>
      <c r="AV198" s="95"/>
      <c r="AW198" s="202"/>
      <c r="AX198" s="190"/>
      <c r="AY198" s="190"/>
      <c r="AZ198" s="202"/>
      <c r="BA198" s="190"/>
      <c r="BB198" s="190"/>
      <c r="BC198" s="202"/>
      <c r="BD198" s="190"/>
      <c r="BE198" s="190"/>
      <c r="BF198" s="202"/>
      <c r="BG198" s="190"/>
      <c r="BH198" s="190"/>
      <c r="BI198" s="202"/>
      <c r="BJ198" s="190"/>
      <c r="BK198" s="190"/>
      <c r="BL198" s="202"/>
      <c r="BM198" s="190"/>
      <c r="BN198" s="190"/>
      <c r="BO198" s="190"/>
      <c r="BP198" s="202"/>
      <c r="BQ198" s="190"/>
      <c r="BR198" s="190"/>
      <c r="BS198" s="202"/>
      <c r="BT198" s="190"/>
      <c r="BU198" s="190"/>
    </row>
    <row r="199" spans="1:73" ht="30" x14ac:dyDescent="0.25">
      <c r="A199" s="53" t="s">
        <v>443</v>
      </c>
      <c r="B199" s="53"/>
      <c r="C199" s="54" t="s">
        <v>444</v>
      </c>
      <c r="D199" s="54"/>
      <c r="E199" s="54"/>
      <c r="F199" s="55">
        <v>73500</v>
      </c>
      <c r="G199" s="252"/>
      <c r="H199" s="63"/>
      <c r="I199" s="63"/>
      <c r="J199" s="64"/>
      <c r="K199" s="63"/>
      <c r="L199" s="63"/>
      <c r="M199" s="64"/>
      <c r="N199" s="63"/>
      <c r="O199" s="63"/>
      <c r="P199" s="64"/>
      <c r="Q199" s="63"/>
      <c r="R199" s="63"/>
      <c r="S199" s="64"/>
      <c r="T199" s="63"/>
      <c r="U199" s="63"/>
      <c r="V199" s="64"/>
      <c r="W199" s="63"/>
      <c r="X199" s="63"/>
      <c r="Y199" s="64"/>
      <c r="Z199" s="63"/>
      <c r="AA199" s="63"/>
      <c r="AB199" s="64"/>
      <c r="AC199" s="63"/>
      <c r="AD199" s="63"/>
      <c r="AE199" s="64"/>
      <c r="AF199" s="63"/>
      <c r="AG199" s="63"/>
      <c r="AH199" s="64"/>
      <c r="AI199" s="63"/>
      <c r="AJ199" s="63"/>
      <c r="AK199" s="64"/>
      <c r="AL199" s="63"/>
      <c r="AM199" s="63"/>
      <c r="AN199" s="64"/>
      <c r="AO199" s="63"/>
      <c r="AP199" s="63"/>
      <c r="AQ199" s="64"/>
      <c r="AR199" s="63"/>
      <c r="AS199" s="63"/>
      <c r="AT199" s="64"/>
      <c r="AU199" s="63"/>
      <c r="AV199" s="63"/>
      <c r="AW199" s="136"/>
      <c r="AX199" s="134"/>
      <c r="AY199" s="134"/>
      <c r="AZ199" s="136"/>
      <c r="BA199" s="134"/>
      <c r="BB199" s="134"/>
      <c r="BC199" s="136"/>
      <c r="BD199" s="134"/>
      <c r="BE199" s="134"/>
      <c r="BF199" s="136"/>
      <c r="BG199" s="134"/>
      <c r="BH199" s="134"/>
      <c r="BI199" s="136"/>
      <c r="BJ199" s="134"/>
      <c r="BK199" s="134"/>
      <c r="BL199" s="136"/>
      <c r="BM199" s="134"/>
      <c r="BN199" s="134"/>
      <c r="BO199" s="134"/>
      <c r="BP199" s="136"/>
      <c r="BQ199" s="134"/>
      <c r="BR199" s="134"/>
      <c r="BS199" s="136"/>
      <c r="BT199" s="134"/>
      <c r="BU199" s="134"/>
    </row>
    <row r="200" spans="1:73" ht="30.75" thickBot="1" x14ac:dyDescent="0.3">
      <c r="A200" s="91" t="s">
        <v>449</v>
      </c>
      <c r="B200" s="91"/>
      <c r="C200" s="92" t="s">
        <v>450</v>
      </c>
      <c r="D200" s="92"/>
      <c r="E200" s="92"/>
      <c r="F200" s="93">
        <v>116810</v>
      </c>
      <c r="G200" s="251"/>
      <c r="H200" s="95"/>
      <c r="I200" s="95"/>
      <c r="J200" s="96"/>
      <c r="K200" s="95"/>
      <c r="L200" s="95"/>
      <c r="M200" s="96"/>
      <c r="N200" s="95"/>
      <c r="O200" s="95"/>
      <c r="P200" s="96"/>
      <c r="Q200" s="95"/>
      <c r="R200" s="95"/>
      <c r="S200" s="96"/>
      <c r="T200" s="95"/>
      <c r="U200" s="95"/>
      <c r="V200" s="96"/>
      <c r="W200" s="95"/>
      <c r="X200" s="95"/>
      <c r="Y200" s="96"/>
      <c r="Z200" s="95"/>
      <c r="AA200" s="95"/>
      <c r="AB200" s="96"/>
      <c r="AC200" s="95"/>
      <c r="AD200" s="95"/>
      <c r="AE200" s="96"/>
      <c r="AF200" s="95"/>
      <c r="AG200" s="95"/>
      <c r="AH200" s="96"/>
      <c r="AI200" s="95"/>
      <c r="AJ200" s="95"/>
      <c r="AK200" s="96"/>
      <c r="AL200" s="95"/>
      <c r="AM200" s="95"/>
      <c r="AN200" s="96"/>
      <c r="AO200" s="95"/>
      <c r="AP200" s="95"/>
      <c r="AQ200" s="96"/>
      <c r="AR200" s="95"/>
      <c r="AS200" s="95"/>
      <c r="AT200" s="96"/>
      <c r="AU200" s="95"/>
      <c r="AV200" s="95"/>
      <c r="AW200" s="202"/>
      <c r="AX200" s="190"/>
      <c r="AY200" s="190"/>
      <c r="AZ200" s="202"/>
      <c r="BA200" s="190"/>
      <c r="BB200" s="190"/>
      <c r="BC200" s="202"/>
      <c r="BD200" s="190"/>
      <c r="BE200" s="190"/>
      <c r="BF200" s="202"/>
      <c r="BG200" s="190"/>
      <c r="BH200" s="190"/>
      <c r="BI200" s="202"/>
      <c r="BJ200" s="190"/>
      <c r="BK200" s="190"/>
      <c r="BL200" s="202"/>
      <c r="BM200" s="190"/>
      <c r="BN200" s="190"/>
      <c r="BO200" s="190"/>
      <c r="BP200" s="202"/>
      <c r="BQ200" s="190"/>
      <c r="BR200" s="190"/>
      <c r="BS200" s="202"/>
      <c r="BT200" s="190"/>
      <c r="BU200" s="190"/>
    </row>
    <row r="201" spans="1:73" ht="45" x14ac:dyDescent="0.25">
      <c r="A201" s="91" t="s">
        <v>453</v>
      </c>
      <c r="B201" s="91"/>
      <c r="C201" s="92" t="s">
        <v>454</v>
      </c>
      <c r="D201" s="92"/>
      <c r="E201" s="92"/>
      <c r="F201" s="93">
        <v>41049</v>
      </c>
      <c r="G201" s="253"/>
      <c r="H201" s="89"/>
      <c r="I201" s="89"/>
      <c r="J201" s="90"/>
      <c r="K201" s="89"/>
      <c r="L201" s="89"/>
      <c r="M201" s="90"/>
      <c r="N201" s="89"/>
      <c r="O201" s="89"/>
      <c r="P201" s="90"/>
      <c r="Q201" s="89"/>
      <c r="R201" s="89"/>
      <c r="S201" s="90"/>
      <c r="T201" s="89"/>
      <c r="U201" s="89"/>
      <c r="V201" s="90"/>
      <c r="W201" s="89"/>
      <c r="X201" s="89"/>
      <c r="Y201" s="90"/>
      <c r="Z201" s="89"/>
      <c r="AA201" s="89"/>
      <c r="AB201" s="90"/>
      <c r="AC201" s="89"/>
      <c r="AD201" s="89"/>
      <c r="AE201" s="90"/>
      <c r="AF201" s="89"/>
      <c r="AG201" s="89"/>
      <c r="AH201" s="90"/>
      <c r="AI201" s="89"/>
      <c r="AJ201" s="89"/>
      <c r="AK201" s="90"/>
      <c r="AL201" s="89"/>
      <c r="AM201" s="89"/>
      <c r="AN201" s="90"/>
      <c r="AO201" s="89"/>
      <c r="AP201" s="89"/>
      <c r="AQ201" s="90"/>
      <c r="AR201" s="89"/>
      <c r="AS201" s="89"/>
      <c r="AT201" s="90"/>
      <c r="AU201" s="89"/>
      <c r="AV201" s="89"/>
      <c r="AW201" s="202"/>
      <c r="AX201" s="190"/>
      <c r="AY201" s="190"/>
      <c r="AZ201" s="202"/>
      <c r="BA201" s="190"/>
      <c r="BB201" s="190"/>
      <c r="BC201" s="202"/>
      <c r="BD201" s="190"/>
      <c r="BE201" s="190"/>
      <c r="BF201" s="202"/>
      <c r="BG201" s="190"/>
      <c r="BH201" s="190"/>
      <c r="BI201" s="202"/>
      <c r="BJ201" s="190"/>
      <c r="BK201" s="190"/>
      <c r="BL201" s="202"/>
      <c r="BM201" s="190"/>
      <c r="BN201" s="190"/>
      <c r="BO201" s="190"/>
      <c r="BP201" s="202"/>
      <c r="BQ201" s="190"/>
      <c r="BR201" s="190"/>
      <c r="BS201" s="202"/>
      <c r="BT201" s="190"/>
      <c r="BU201" s="190"/>
    </row>
    <row r="202" spans="1:73" ht="45.75" thickBot="1" x14ac:dyDescent="0.3">
      <c r="A202" s="91" t="s">
        <v>457</v>
      </c>
      <c r="B202" s="91"/>
      <c r="C202" s="92" t="s">
        <v>458</v>
      </c>
      <c r="D202" s="92"/>
      <c r="E202" s="92"/>
      <c r="F202" s="93">
        <v>10000</v>
      </c>
      <c r="G202" s="251"/>
      <c r="H202" s="95"/>
      <c r="I202" s="95"/>
      <c r="J202" s="96"/>
      <c r="K202" s="95"/>
      <c r="L202" s="95"/>
      <c r="M202" s="96"/>
      <c r="N202" s="95"/>
      <c r="O202" s="95"/>
      <c r="P202" s="96"/>
      <c r="Q202" s="95"/>
      <c r="R202" s="95"/>
      <c r="S202" s="96"/>
      <c r="T202" s="95"/>
      <c r="U202" s="95"/>
      <c r="V202" s="96"/>
      <c r="W202" s="95"/>
      <c r="X202" s="95"/>
      <c r="Y202" s="96"/>
      <c r="Z202" s="95"/>
      <c r="AA202" s="95"/>
      <c r="AB202" s="96"/>
      <c r="AC202" s="95"/>
      <c r="AD202" s="95"/>
      <c r="AE202" s="96"/>
      <c r="AF202" s="95"/>
      <c r="AG202" s="95"/>
      <c r="AH202" s="96"/>
      <c r="AI202" s="95"/>
      <c r="AJ202" s="95"/>
      <c r="AK202" s="96"/>
      <c r="AL202" s="95"/>
      <c r="AM202" s="95"/>
      <c r="AN202" s="96"/>
      <c r="AO202" s="95"/>
      <c r="AP202" s="95"/>
      <c r="AQ202" s="96"/>
      <c r="AR202" s="95"/>
      <c r="AS202" s="95"/>
      <c r="AT202" s="96"/>
      <c r="AU202" s="95"/>
      <c r="AV202" s="95"/>
      <c r="AW202" s="202"/>
      <c r="AX202" s="190"/>
      <c r="AY202" s="190"/>
      <c r="AZ202" s="202"/>
      <c r="BA202" s="190"/>
      <c r="BB202" s="190"/>
      <c r="BC202" s="202"/>
      <c r="BD202" s="190"/>
      <c r="BE202" s="190"/>
      <c r="BF202" s="202"/>
      <c r="BG202" s="190"/>
      <c r="BH202" s="190"/>
      <c r="BI202" s="202"/>
      <c r="BJ202" s="190"/>
      <c r="BK202" s="190"/>
      <c r="BL202" s="202"/>
      <c r="BM202" s="190"/>
      <c r="BN202" s="190"/>
      <c r="BO202" s="190"/>
      <c r="BP202" s="202"/>
      <c r="BQ202" s="190"/>
      <c r="BR202" s="190"/>
      <c r="BS202" s="202"/>
      <c r="BT202" s="190"/>
      <c r="BU202" s="190"/>
    </row>
    <row r="203" spans="1:73" x14ac:dyDescent="0.25">
      <c r="A203" s="53" t="s">
        <v>459</v>
      </c>
      <c r="B203" s="53"/>
      <c r="C203" s="54" t="s">
        <v>460</v>
      </c>
      <c r="D203" s="54"/>
      <c r="E203" s="54"/>
      <c r="F203" s="55">
        <v>43024</v>
      </c>
      <c r="G203" s="252"/>
      <c r="H203" s="63"/>
      <c r="I203" s="63"/>
      <c r="J203" s="64"/>
      <c r="K203" s="63"/>
      <c r="L203" s="63"/>
      <c r="M203" s="64"/>
      <c r="N203" s="63"/>
      <c r="O203" s="63"/>
      <c r="P203" s="64"/>
      <c r="Q203" s="63"/>
      <c r="R203" s="63"/>
      <c r="S203" s="64"/>
      <c r="T203" s="63"/>
      <c r="U203" s="63"/>
      <c r="V203" s="64"/>
      <c r="W203" s="63"/>
      <c r="X203" s="63"/>
      <c r="Y203" s="64"/>
      <c r="Z203" s="63"/>
      <c r="AA203" s="63"/>
      <c r="AB203" s="64"/>
      <c r="AC203" s="63"/>
      <c r="AD203" s="63"/>
      <c r="AE203" s="64"/>
      <c r="AF203" s="63"/>
      <c r="AG203" s="63"/>
      <c r="AH203" s="64"/>
      <c r="AI203" s="63"/>
      <c r="AJ203" s="63"/>
      <c r="AK203" s="64"/>
      <c r="AL203" s="63"/>
      <c r="AM203" s="63"/>
      <c r="AN203" s="64"/>
      <c r="AO203" s="63"/>
      <c r="AP203" s="63"/>
      <c r="AQ203" s="64"/>
      <c r="AR203" s="63"/>
      <c r="AS203" s="63"/>
      <c r="AT203" s="64"/>
      <c r="AU203" s="63"/>
      <c r="AV203" s="63"/>
      <c r="AW203" s="136"/>
      <c r="AX203" s="134"/>
      <c r="AY203" s="134"/>
      <c r="AZ203" s="136"/>
      <c r="BA203" s="134"/>
      <c r="BB203" s="134"/>
      <c r="BC203" s="136"/>
      <c r="BD203" s="134"/>
      <c r="BE203" s="134"/>
      <c r="BF203" s="136"/>
      <c r="BG203" s="134"/>
      <c r="BH203" s="134"/>
      <c r="BI203" s="136"/>
      <c r="BJ203" s="134"/>
      <c r="BK203" s="134"/>
      <c r="BL203" s="136"/>
      <c r="BM203" s="134"/>
      <c r="BN203" s="134"/>
      <c r="BO203" s="134"/>
      <c r="BP203" s="136"/>
      <c r="BQ203" s="134"/>
      <c r="BR203" s="134"/>
      <c r="BS203" s="136"/>
      <c r="BT203" s="134"/>
      <c r="BU203" s="134"/>
    </row>
    <row r="204" spans="1:73" ht="15.75" thickBot="1" x14ac:dyDescent="0.3">
      <c r="A204" s="91" t="s">
        <v>461</v>
      </c>
      <c r="B204" s="91"/>
      <c r="C204" s="92" t="s">
        <v>462</v>
      </c>
      <c r="D204" s="92"/>
      <c r="E204" s="92"/>
      <c r="F204" s="93">
        <v>23745</v>
      </c>
      <c r="G204" s="251"/>
      <c r="H204" s="95"/>
      <c r="I204" s="95"/>
      <c r="J204" s="96"/>
      <c r="K204" s="95"/>
      <c r="L204" s="95"/>
      <c r="M204" s="96"/>
      <c r="N204" s="95"/>
      <c r="O204" s="95"/>
      <c r="P204" s="96"/>
      <c r="Q204" s="95"/>
      <c r="R204" s="95"/>
      <c r="S204" s="96"/>
      <c r="T204" s="95"/>
      <c r="U204" s="95"/>
      <c r="V204" s="96"/>
      <c r="W204" s="95"/>
      <c r="X204" s="95"/>
      <c r="Y204" s="96"/>
      <c r="Z204" s="95"/>
      <c r="AA204" s="95"/>
      <c r="AB204" s="96"/>
      <c r="AC204" s="95"/>
      <c r="AD204" s="95"/>
      <c r="AE204" s="96"/>
      <c r="AF204" s="95"/>
      <c r="AG204" s="95"/>
      <c r="AH204" s="96"/>
      <c r="AI204" s="95"/>
      <c r="AJ204" s="95"/>
      <c r="AK204" s="96"/>
      <c r="AL204" s="95"/>
      <c r="AM204" s="95"/>
      <c r="AN204" s="96"/>
      <c r="AO204" s="95"/>
      <c r="AP204" s="95"/>
      <c r="AQ204" s="96"/>
      <c r="AR204" s="95"/>
      <c r="AS204" s="95"/>
      <c r="AT204" s="96"/>
      <c r="AU204" s="95"/>
      <c r="AV204" s="95"/>
      <c r="AW204" s="202"/>
      <c r="AX204" s="190"/>
      <c r="AY204" s="190"/>
      <c r="AZ204" s="202"/>
      <c r="BA204" s="190"/>
      <c r="BB204" s="190"/>
      <c r="BC204" s="202"/>
      <c r="BD204" s="190"/>
      <c r="BE204" s="190"/>
      <c r="BF204" s="202"/>
      <c r="BG204" s="190"/>
      <c r="BH204" s="190"/>
      <c r="BI204" s="202"/>
      <c r="BJ204" s="190"/>
      <c r="BK204" s="190"/>
      <c r="BL204" s="202"/>
      <c r="BM204" s="190"/>
      <c r="BN204" s="190"/>
      <c r="BO204" s="190"/>
      <c r="BP204" s="202"/>
      <c r="BQ204" s="190"/>
      <c r="BR204" s="190"/>
      <c r="BS204" s="202"/>
      <c r="BT204" s="190"/>
      <c r="BU204" s="190"/>
    </row>
    <row r="205" spans="1:73" ht="30" x14ac:dyDescent="0.25">
      <c r="A205" s="53" t="s">
        <v>429</v>
      </c>
      <c r="B205" s="53"/>
      <c r="C205" s="54" t="s">
        <v>430</v>
      </c>
      <c r="D205" s="54"/>
      <c r="E205" s="54"/>
      <c r="F205" s="55">
        <v>3000</v>
      </c>
      <c r="G205" s="252"/>
      <c r="H205" s="63"/>
      <c r="I205" s="63"/>
      <c r="J205" s="64"/>
      <c r="K205" s="63"/>
      <c r="L205" s="63"/>
      <c r="M205" s="64"/>
      <c r="N205" s="63"/>
      <c r="O205" s="63"/>
      <c r="P205" s="64"/>
      <c r="Q205" s="63"/>
      <c r="R205" s="63"/>
      <c r="S205" s="64"/>
      <c r="T205" s="63"/>
      <c r="U205" s="63"/>
      <c r="V205" s="64"/>
      <c r="W205" s="63"/>
      <c r="X205" s="63"/>
      <c r="Y205" s="64"/>
      <c r="Z205" s="63"/>
      <c r="AA205" s="63"/>
      <c r="AB205" s="64"/>
      <c r="AC205" s="63"/>
      <c r="AD205" s="63"/>
      <c r="AE205" s="64"/>
      <c r="AF205" s="63"/>
      <c r="AG205" s="63"/>
      <c r="AH205" s="64"/>
      <c r="AI205" s="63"/>
      <c r="AJ205" s="63"/>
      <c r="AK205" s="64"/>
      <c r="AL205" s="63"/>
      <c r="AM205" s="63"/>
      <c r="AN205" s="64"/>
      <c r="AO205" s="63"/>
      <c r="AP205" s="63"/>
      <c r="AQ205" s="64"/>
      <c r="AR205" s="63"/>
      <c r="AS205" s="63"/>
      <c r="AT205" s="64"/>
      <c r="AU205" s="63"/>
      <c r="AV205" s="63"/>
      <c r="AW205" s="136"/>
      <c r="AX205" s="134"/>
      <c r="AY205" s="134"/>
      <c r="AZ205" s="136"/>
      <c r="BA205" s="134"/>
      <c r="BB205" s="134"/>
      <c r="BC205" s="136"/>
      <c r="BD205" s="134"/>
      <c r="BE205" s="134"/>
      <c r="BF205" s="136"/>
      <c r="BG205" s="134"/>
      <c r="BH205" s="134"/>
      <c r="BI205" s="136"/>
      <c r="BJ205" s="134"/>
      <c r="BK205" s="134"/>
      <c r="BL205" s="136"/>
      <c r="BM205" s="134"/>
      <c r="BN205" s="134"/>
      <c r="BO205" s="134"/>
      <c r="BP205" s="136"/>
      <c r="BQ205" s="134"/>
      <c r="BR205" s="134"/>
      <c r="BS205" s="136"/>
      <c r="BT205" s="134"/>
      <c r="BU205" s="134"/>
    </row>
    <row r="206" spans="1:73" x14ac:dyDescent="0.25">
      <c r="A206" s="73" t="s">
        <v>463</v>
      </c>
      <c r="B206" s="73"/>
      <c r="C206" s="74" t="s">
        <v>464</v>
      </c>
      <c r="D206" s="74"/>
      <c r="E206" s="74"/>
      <c r="F206" s="75">
        <v>4000</v>
      </c>
      <c r="G206" s="254"/>
      <c r="H206" s="74"/>
      <c r="I206" s="74"/>
      <c r="J206" s="75"/>
      <c r="K206" s="74"/>
      <c r="L206" s="74"/>
      <c r="M206" s="75"/>
      <c r="N206" s="74"/>
      <c r="O206" s="74"/>
      <c r="P206" s="75"/>
      <c r="Q206" s="74"/>
      <c r="R206" s="74"/>
      <c r="S206" s="75"/>
      <c r="T206" s="74"/>
      <c r="U206" s="74"/>
      <c r="V206" s="75"/>
      <c r="W206" s="74"/>
      <c r="X206" s="74"/>
      <c r="Y206" s="75"/>
      <c r="Z206" s="74"/>
      <c r="AA206" s="74"/>
      <c r="AB206" s="75"/>
      <c r="AC206" s="74"/>
      <c r="AD206" s="74"/>
      <c r="AE206" s="75"/>
      <c r="AF206" s="74"/>
      <c r="AG206" s="74"/>
      <c r="AH206" s="75"/>
      <c r="AI206" s="74"/>
      <c r="AJ206" s="74"/>
      <c r="AK206" s="75"/>
      <c r="AL206" s="74"/>
      <c r="AM206" s="74"/>
      <c r="AN206" s="75"/>
      <c r="AO206" s="74"/>
      <c r="AP206" s="74"/>
      <c r="AQ206" s="75"/>
      <c r="AR206" s="74"/>
      <c r="AS206" s="74"/>
      <c r="AT206" s="75"/>
      <c r="AU206" s="74"/>
      <c r="AV206" s="74"/>
      <c r="AW206" s="200"/>
      <c r="AX206" s="187"/>
      <c r="AY206" s="187"/>
      <c r="AZ206" s="200"/>
      <c r="BA206" s="187"/>
      <c r="BB206" s="187"/>
      <c r="BC206" s="200"/>
      <c r="BD206" s="187"/>
      <c r="BE206" s="187"/>
      <c r="BF206" s="200"/>
      <c r="BG206" s="187"/>
      <c r="BH206" s="187"/>
      <c r="BI206" s="200"/>
      <c r="BJ206" s="187"/>
      <c r="BK206" s="187"/>
      <c r="BL206" s="200"/>
      <c r="BM206" s="187"/>
      <c r="BN206" s="187"/>
      <c r="BO206" s="187"/>
      <c r="BP206" s="200"/>
      <c r="BQ206" s="187"/>
      <c r="BR206" s="187"/>
      <c r="BS206" s="200"/>
      <c r="BT206" s="187"/>
      <c r="BU206" s="187"/>
    </row>
    <row r="207" spans="1:73" ht="45.75" thickBot="1" x14ac:dyDescent="0.3">
      <c r="A207" s="53" t="s">
        <v>472</v>
      </c>
      <c r="B207" s="53"/>
      <c r="C207" s="54" t="s">
        <v>473</v>
      </c>
      <c r="D207" s="54"/>
      <c r="E207" s="54"/>
      <c r="F207" s="55">
        <v>44000</v>
      </c>
      <c r="G207" s="242"/>
      <c r="H207" s="60"/>
      <c r="I207" s="60"/>
      <c r="J207" s="61"/>
      <c r="K207" s="60"/>
      <c r="L207" s="60"/>
      <c r="M207" s="61"/>
      <c r="N207" s="60"/>
      <c r="O207" s="60"/>
      <c r="P207" s="61"/>
      <c r="Q207" s="60"/>
      <c r="R207" s="60"/>
      <c r="S207" s="61"/>
      <c r="T207" s="60"/>
      <c r="U207" s="60"/>
      <c r="V207" s="61"/>
      <c r="W207" s="60"/>
      <c r="X207" s="60"/>
      <c r="Y207" s="61"/>
      <c r="Z207" s="60"/>
      <c r="AA207" s="60"/>
      <c r="AB207" s="61"/>
      <c r="AC207" s="60"/>
      <c r="AD207" s="60"/>
      <c r="AE207" s="61"/>
      <c r="AF207" s="60"/>
      <c r="AG207" s="60"/>
      <c r="AH207" s="61"/>
      <c r="AI207" s="60"/>
      <c r="AJ207" s="60"/>
      <c r="AK207" s="61"/>
      <c r="AL207" s="60"/>
      <c r="AM207" s="60"/>
      <c r="AN207" s="61"/>
      <c r="AO207" s="60"/>
      <c r="AP207" s="60"/>
      <c r="AQ207" s="61"/>
      <c r="AR207" s="60"/>
      <c r="AS207" s="60"/>
      <c r="AT207" s="61"/>
      <c r="AU207" s="60"/>
      <c r="AV207" s="60"/>
      <c r="AW207" s="136"/>
      <c r="AX207" s="134"/>
      <c r="AY207" s="134"/>
      <c r="AZ207" s="136"/>
      <c r="BA207" s="134"/>
      <c r="BB207" s="134"/>
      <c r="BC207" s="136"/>
      <c r="BD207" s="134"/>
      <c r="BE207" s="134"/>
      <c r="BF207" s="136"/>
      <c r="BG207" s="134"/>
      <c r="BH207" s="134"/>
      <c r="BI207" s="136"/>
      <c r="BJ207" s="134"/>
      <c r="BK207" s="134"/>
      <c r="BL207" s="136"/>
      <c r="BM207" s="134"/>
      <c r="BN207" s="134"/>
      <c r="BO207" s="134"/>
      <c r="BP207" s="136"/>
      <c r="BQ207" s="134"/>
      <c r="BR207" s="134"/>
      <c r="BS207" s="136"/>
      <c r="BT207" s="134"/>
      <c r="BU207" s="134"/>
    </row>
    <row r="208" spans="1:73" ht="30" x14ac:dyDescent="0.25">
      <c r="A208" s="124" t="s">
        <v>476</v>
      </c>
      <c r="B208" s="73"/>
      <c r="C208" s="74" t="s">
        <v>478</v>
      </c>
      <c r="D208" s="74"/>
      <c r="E208" s="74"/>
      <c r="F208" s="75">
        <v>46150</v>
      </c>
      <c r="G208" s="255"/>
      <c r="H208" s="71"/>
      <c r="I208" s="71"/>
      <c r="J208" s="72"/>
      <c r="K208" s="71"/>
      <c r="L208" s="71"/>
      <c r="M208" s="72"/>
      <c r="N208" s="71"/>
      <c r="O208" s="71"/>
      <c r="P208" s="72"/>
      <c r="Q208" s="71"/>
      <c r="R208" s="71"/>
      <c r="S208" s="72"/>
      <c r="T208" s="71"/>
      <c r="U208" s="71"/>
      <c r="V208" s="72"/>
      <c r="W208" s="71"/>
      <c r="X208" s="71"/>
      <c r="Y208" s="72"/>
      <c r="Z208" s="71"/>
      <c r="AA208" s="71"/>
      <c r="AB208" s="72"/>
      <c r="AC208" s="71"/>
      <c r="AD208" s="71"/>
      <c r="AE208" s="72"/>
      <c r="AF208" s="71"/>
      <c r="AG208" s="71"/>
      <c r="AH208" s="72"/>
      <c r="AI208" s="71"/>
      <c r="AJ208" s="71"/>
      <c r="AK208" s="72"/>
      <c r="AL208" s="71"/>
      <c r="AM208" s="71"/>
      <c r="AN208" s="72"/>
      <c r="AO208" s="71"/>
      <c r="AP208" s="71"/>
      <c r="AQ208" s="72"/>
      <c r="AR208" s="71"/>
      <c r="AS208" s="71"/>
      <c r="AT208" s="72"/>
      <c r="AU208" s="71"/>
      <c r="AV208" s="71"/>
      <c r="AW208" s="200"/>
      <c r="AX208" s="187"/>
      <c r="AY208" s="187"/>
      <c r="AZ208" s="200"/>
      <c r="BA208" s="187"/>
      <c r="BB208" s="187"/>
      <c r="BC208" s="200"/>
      <c r="BD208" s="187"/>
      <c r="BE208" s="187"/>
      <c r="BF208" s="200"/>
      <c r="BG208" s="187"/>
      <c r="BH208" s="187"/>
      <c r="BI208" s="200"/>
      <c r="BJ208" s="187"/>
      <c r="BK208" s="187"/>
      <c r="BL208" s="200"/>
      <c r="BM208" s="187"/>
      <c r="BN208" s="187"/>
      <c r="BO208" s="187"/>
      <c r="BP208" s="200"/>
      <c r="BQ208" s="187"/>
      <c r="BR208" s="187"/>
      <c r="BS208" s="200"/>
      <c r="BT208" s="187"/>
      <c r="BU208" s="187"/>
    </row>
    <row r="209" spans="1:73" x14ac:dyDescent="0.25">
      <c r="A209" s="69" t="s">
        <v>571</v>
      </c>
      <c r="B209" s="69"/>
      <c r="C209" s="117" t="s">
        <v>572</v>
      </c>
      <c r="D209" s="117"/>
      <c r="E209" s="117"/>
      <c r="F209" s="118">
        <v>42528.95</v>
      </c>
      <c r="G209" s="256"/>
      <c r="H209" s="117"/>
      <c r="I209" s="117"/>
      <c r="J209" s="118"/>
      <c r="K209" s="117"/>
      <c r="L209" s="117"/>
      <c r="M209" s="118"/>
      <c r="N209" s="117"/>
      <c r="O209" s="117"/>
      <c r="P209" s="118"/>
      <c r="Q209" s="117"/>
      <c r="R209" s="117"/>
      <c r="S209" s="118"/>
      <c r="T209" s="117"/>
      <c r="U209" s="117"/>
      <c r="V209" s="118"/>
      <c r="W209" s="117"/>
      <c r="X209" s="117"/>
      <c r="Y209" s="118"/>
      <c r="Z209" s="117"/>
      <c r="AA209" s="117"/>
      <c r="AB209" s="118"/>
      <c r="AC209" s="117"/>
      <c r="AD209" s="117"/>
      <c r="AE209" s="118"/>
      <c r="AF209" s="117"/>
      <c r="AG209" s="117"/>
      <c r="AH209" s="118"/>
      <c r="AI209" s="117"/>
      <c r="AJ209" s="117"/>
      <c r="AK209" s="118"/>
      <c r="AL209" s="117"/>
      <c r="AM209" s="117"/>
      <c r="AN209" s="118"/>
      <c r="AO209" s="117"/>
      <c r="AP209" s="117"/>
      <c r="AQ209" s="118"/>
      <c r="AR209" s="117"/>
      <c r="AS209" s="117"/>
      <c r="AT209" s="118"/>
      <c r="AU209" s="117"/>
      <c r="AV209" s="117"/>
      <c r="AW209" s="110"/>
      <c r="AX209" s="109"/>
      <c r="AY209" s="109"/>
      <c r="AZ209" s="110"/>
      <c r="BA209" s="109"/>
      <c r="BB209" s="109"/>
      <c r="BC209" s="110"/>
      <c r="BD209" s="109"/>
      <c r="BE209" s="109"/>
      <c r="BF209" s="110"/>
      <c r="BG209" s="109"/>
      <c r="BH209" s="109"/>
      <c r="BI209" s="110"/>
      <c r="BJ209" s="109"/>
      <c r="BK209" s="109"/>
      <c r="BL209" s="110"/>
      <c r="BM209" s="109"/>
      <c r="BN209" s="109"/>
      <c r="BO209" s="109"/>
      <c r="BP209" s="110"/>
      <c r="BQ209" s="109"/>
      <c r="BR209" s="109"/>
      <c r="BS209" s="110"/>
      <c r="BT209" s="109"/>
      <c r="BU209" s="109"/>
    </row>
    <row r="210" spans="1:73" ht="30.75" thickBot="1" x14ac:dyDescent="0.3">
      <c r="A210" s="69" t="s">
        <v>573</v>
      </c>
      <c r="B210" s="69"/>
      <c r="C210" s="117" t="s">
        <v>574</v>
      </c>
      <c r="D210" s="117"/>
      <c r="E210" s="117"/>
      <c r="F210" s="118">
        <v>22492</v>
      </c>
      <c r="G210" s="257"/>
      <c r="H210" s="120"/>
      <c r="I210" s="120"/>
      <c r="J210" s="121"/>
      <c r="K210" s="120"/>
      <c r="L210" s="120"/>
      <c r="M210" s="121"/>
      <c r="N210" s="120"/>
      <c r="O210" s="120"/>
      <c r="P210" s="121"/>
      <c r="Q210" s="120"/>
      <c r="R210" s="120"/>
      <c r="S210" s="121"/>
      <c r="T210" s="120"/>
      <c r="U210" s="120"/>
      <c r="V210" s="121"/>
      <c r="W210" s="120"/>
      <c r="X210" s="120"/>
      <c r="Y210" s="121"/>
      <c r="Z210" s="120"/>
      <c r="AA210" s="120"/>
      <c r="AB210" s="121"/>
      <c r="AC210" s="120"/>
      <c r="AD210" s="120"/>
      <c r="AE210" s="121"/>
      <c r="AF210" s="120"/>
      <c r="AG210" s="120"/>
      <c r="AH210" s="121"/>
      <c r="AI210" s="120"/>
      <c r="AJ210" s="120"/>
      <c r="AK210" s="121"/>
      <c r="AL210" s="120"/>
      <c r="AM210" s="120"/>
      <c r="AN210" s="121"/>
      <c r="AO210" s="120"/>
      <c r="AP210" s="120"/>
      <c r="AQ210" s="121"/>
      <c r="AR210" s="120"/>
      <c r="AS210" s="120"/>
      <c r="AT210" s="121"/>
      <c r="AU210" s="120"/>
      <c r="AV210" s="120"/>
      <c r="AW210" s="110"/>
      <c r="AX210" s="109"/>
      <c r="AY210" s="109"/>
      <c r="AZ210" s="110"/>
      <c r="BA210" s="109"/>
      <c r="BB210" s="109"/>
      <c r="BC210" s="110"/>
      <c r="BD210" s="109"/>
      <c r="BE210" s="109"/>
      <c r="BF210" s="110"/>
      <c r="BG210" s="109"/>
      <c r="BH210" s="109"/>
      <c r="BI210" s="110"/>
      <c r="BJ210" s="109"/>
      <c r="BK210" s="109"/>
      <c r="BL210" s="110"/>
      <c r="BM210" s="109"/>
      <c r="BN210" s="109"/>
      <c r="BO210" s="109"/>
      <c r="BP210" s="110"/>
      <c r="BQ210" s="109"/>
      <c r="BR210" s="109"/>
      <c r="BS210" s="110"/>
      <c r="BT210" s="109"/>
      <c r="BU210" s="109"/>
    </row>
    <row r="211" spans="1:73" ht="30" x14ac:dyDescent="0.25">
      <c r="A211" s="18" t="s">
        <v>577</v>
      </c>
      <c r="B211" s="1"/>
      <c r="C211" s="1" t="s">
        <v>578</v>
      </c>
      <c r="D211" s="1"/>
      <c r="E211" s="1"/>
      <c r="F211" s="2">
        <v>22038</v>
      </c>
      <c r="G211" s="258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102"/>
      <c r="AZ211" s="102"/>
      <c r="BC211" s="102"/>
      <c r="BF211" s="102"/>
      <c r="BI211" s="102"/>
      <c r="BL211" s="102"/>
      <c r="BP211" s="102"/>
      <c r="BS211" s="102"/>
    </row>
    <row r="212" spans="1:73" x14ac:dyDescent="0.25">
      <c r="A212" s="18" t="s">
        <v>579</v>
      </c>
      <c r="B212" s="1"/>
      <c r="C212" s="1" t="s">
        <v>580</v>
      </c>
      <c r="D212" s="1"/>
      <c r="E212" s="1"/>
      <c r="F212" s="2">
        <v>20000</v>
      </c>
      <c r="G212" s="25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02"/>
      <c r="AZ212" s="102"/>
      <c r="BC212" s="102"/>
      <c r="BF212" s="102"/>
      <c r="BI212" s="102"/>
      <c r="BL212" s="102"/>
      <c r="BP212" s="102"/>
      <c r="BS212" s="102"/>
    </row>
    <row r="213" spans="1:73" x14ac:dyDescent="0.25">
      <c r="A213" s="18" t="s">
        <v>581</v>
      </c>
      <c r="B213" s="1"/>
      <c r="C213" s="1" t="s">
        <v>582</v>
      </c>
      <c r="D213" s="1"/>
      <c r="E213" s="1"/>
      <c r="F213" s="2">
        <v>46024</v>
      </c>
      <c r="G213" s="25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02"/>
      <c r="AZ213" s="102"/>
      <c r="BC213" s="102"/>
      <c r="BF213" s="102"/>
      <c r="BI213" s="102"/>
      <c r="BL213" s="102"/>
      <c r="BP213" s="102"/>
      <c r="BS213" s="102"/>
    </row>
    <row r="214" spans="1:73" x14ac:dyDescent="0.25">
      <c r="A214" s="18" t="s">
        <v>583</v>
      </c>
      <c r="B214" s="1"/>
      <c r="C214" s="1" t="s">
        <v>584</v>
      </c>
      <c r="D214" s="1"/>
      <c r="E214" s="1"/>
      <c r="F214" s="2">
        <v>1000</v>
      </c>
      <c r="G214" s="25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02"/>
      <c r="AZ214" s="102"/>
      <c r="BC214" s="102"/>
      <c r="BF214" s="102"/>
      <c r="BI214" s="102"/>
      <c r="BL214" s="102"/>
      <c r="BP214" s="102"/>
      <c r="BS214" s="102"/>
    </row>
    <row r="215" spans="1:73" ht="60.75" thickBot="1" x14ac:dyDescent="0.3">
      <c r="A215" s="18" t="s">
        <v>585</v>
      </c>
      <c r="B215" s="1"/>
      <c r="C215" s="1" t="s">
        <v>586</v>
      </c>
      <c r="D215" s="1"/>
      <c r="E215" s="1"/>
      <c r="F215" s="2">
        <v>10954</v>
      </c>
      <c r="G215" s="260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102"/>
      <c r="AZ215" s="102"/>
      <c r="BC215" s="102"/>
      <c r="BF215" s="102"/>
      <c r="BI215" s="102"/>
      <c r="BL215" s="102"/>
      <c r="BP215" s="102"/>
      <c r="BS215" s="102"/>
    </row>
    <row r="216" spans="1:73" ht="45" x14ac:dyDescent="0.25">
      <c r="A216" s="18" t="s">
        <v>587</v>
      </c>
      <c r="B216" s="1"/>
      <c r="C216" s="1" t="s">
        <v>588</v>
      </c>
      <c r="D216" s="1"/>
      <c r="E216" s="1"/>
      <c r="F216" s="2">
        <v>3242</v>
      </c>
      <c r="G216" s="258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102"/>
      <c r="AZ216" s="102"/>
      <c r="BC216" s="102"/>
      <c r="BF216" s="102"/>
      <c r="BI216" s="102"/>
      <c r="BL216" s="102"/>
      <c r="BP216" s="102"/>
      <c r="BS216" s="102"/>
    </row>
    <row r="217" spans="1:73" ht="30.75" thickBot="1" x14ac:dyDescent="0.3">
      <c r="A217" s="183" t="s">
        <v>599</v>
      </c>
      <c r="B217" s="1"/>
      <c r="C217" s="1" t="s">
        <v>600</v>
      </c>
      <c r="D217" s="1"/>
      <c r="E217" s="1"/>
      <c r="F217" s="206">
        <v>3274.53</v>
      </c>
      <c r="G217" s="260"/>
      <c r="H217" s="24"/>
      <c r="I217" s="24"/>
      <c r="J217" s="24"/>
      <c r="K217" s="24"/>
      <c r="L217" s="1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102"/>
      <c r="AZ217" s="102"/>
      <c r="BC217" s="102"/>
      <c r="BF217" s="102"/>
      <c r="BI217" s="102"/>
      <c r="BL217" s="102"/>
      <c r="BP217" s="102"/>
      <c r="BS217" s="102"/>
    </row>
    <row r="218" spans="1:73" ht="30" x14ac:dyDescent="0.25">
      <c r="A218" s="18" t="s">
        <v>601</v>
      </c>
      <c r="B218" s="1"/>
      <c r="C218" s="1" t="s">
        <v>602</v>
      </c>
      <c r="D218" s="1"/>
      <c r="E218" s="1"/>
      <c r="F218" s="2">
        <v>4890.01</v>
      </c>
      <c r="G218" s="258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102"/>
      <c r="AZ218" s="102"/>
      <c r="BC218" s="102"/>
      <c r="BF218" s="102"/>
      <c r="BI218" s="102"/>
      <c r="BL218" s="102"/>
      <c r="BP218" s="102"/>
      <c r="BS218" s="102"/>
    </row>
    <row r="219" spans="1:73" ht="30" x14ac:dyDescent="0.25">
      <c r="A219" s="18" t="s">
        <v>606</v>
      </c>
      <c r="B219" s="1"/>
      <c r="C219" s="1" t="s">
        <v>608</v>
      </c>
      <c r="D219" s="1"/>
      <c r="E219" s="1"/>
      <c r="F219" s="2">
        <v>54357</v>
      </c>
      <c r="G219" s="25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02"/>
      <c r="AZ219" s="102"/>
      <c r="BC219" s="102"/>
      <c r="BF219" s="102"/>
      <c r="BI219" s="102"/>
      <c r="BL219" s="102"/>
      <c r="BP219" s="102"/>
      <c r="BS219" s="102"/>
    </row>
    <row r="220" spans="1:73" ht="30" x14ac:dyDescent="0.25">
      <c r="A220" s="18" t="s">
        <v>611</v>
      </c>
      <c r="B220" s="1"/>
      <c r="C220" s="1" t="s">
        <v>612</v>
      </c>
      <c r="D220" s="1"/>
      <c r="E220" s="1"/>
      <c r="F220" s="2">
        <v>5000</v>
      </c>
      <c r="G220" s="25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02"/>
      <c r="AZ220" s="102"/>
      <c r="BC220" s="102"/>
      <c r="BF220" s="102"/>
      <c r="BI220" s="102"/>
      <c r="BL220" s="102"/>
      <c r="BP220" s="102"/>
      <c r="BS220" s="102"/>
    </row>
    <row r="221" spans="1:73" ht="30.75" thickBot="1" x14ac:dyDescent="0.3">
      <c r="A221" s="18" t="s">
        <v>613</v>
      </c>
      <c r="B221" s="1"/>
      <c r="C221" s="1" t="s">
        <v>614</v>
      </c>
      <c r="D221" s="1"/>
      <c r="E221" s="1"/>
      <c r="F221" s="2">
        <v>4500</v>
      </c>
      <c r="G221" s="260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102"/>
      <c r="AZ221" s="102"/>
      <c r="BC221" s="102"/>
      <c r="BF221" s="102"/>
      <c r="BI221" s="102"/>
      <c r="BL221" s="102"/>
      <c r="BP221" s="102"/>
      <c r="BS221" s="102"/>
    </row>
    <row r="222" spans="1:73" ht="45" x14ac:dyDescent="0.25">
      <c r="A222" s="18" t="s">
        <v>615</v>
      </c>
      <c r="B222" s="1"/>
      <c r="C222" s="1" t="s">
        <v>616</v>
      </c>
      <c r="D222" s="1"/>
      <c r="E222" s="1"/>
      <c r="F222" s="2">
        <v>13195</v>
      </c>
      <c r="G222" s="258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102"/>
      <c r="AZ222" s="102"/>
      <c r="BC222" s="102"/>
      <c r="BF222" s="102"/>
      <c r="BI222" s="102"/>
      <c r="BL222" s="102"/>
      <c r="BP222" s="102"/>
      <c r="BS222" s="102"/>
    </row>
    <row r="223" spans="1:73" ht="30.75" thickBot="1" x14ac:dyDescent="0.3">
      <c r="A223" s="18" t="s">
        <v>617</v>
      </c>
      <c r="B223" s="1"/>
      <c r="C223" s="1" t="s">
        <v>618</v>
      </c>
      <c r="D223" s="1"/>
      <c r="E223" s="1"/>
      <c r="F223" s="2">
        <v>3500</v>
      </c>
      <c r="G223" s="260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102"/>
      <c r="AZ223" s="102"/>
      <c r="BC223" s="102"/>
      <c r="BF223" s="102"/>
      <c r="BI223" s="102"/>
      <c r="BL223" s="102"/>
      <c r="BP223" s="102"/>
      <c r="BS223" s="102"/>
    </row>
    <row r="224" spans="1:73" x14ac:dyDescent="0.25">
      <c r="B224" s="102"/>
      <c r="G224" s="102"/>
      <c r="J224" s="102"/>
      <c r="M224" s="102"/>
      <c r="P224" s="102"/>
      <c r="S224" s="102"/>
      <c r="V224" s="102"/>
      <c r="Y224" s="102"/>
      <c r="AB224" s="102"/>
      <c r="AE224" s="102"/>
      <c r="AH224" s="102"/>
      <c r="AK224" s="102"/>
      <c r="AN224" s="102"/>
      <c r="AQ224" s="102"/>
      <c r="AT224" s="102"/>
      <c r="AW224" s="102"/>
      <c r="AZ224" s="102"/>
      <c r="BC224" s="102"/>
      <c r="BF224" s="102"/>
      <c r="BI224" s="102"/>
      <c r="BL224" s="102"/>
      <c r="BP224" s="102"/>
      <c r="BS224" s="102"/>
    </row>
    <row r="225" spans="2:71" x14ac:dyDescent="0.25">
      <c r="B225" s="102"/>
      <c r="G225" s="102"/>
      <c r="J225" s="102"/>
      <c r="M225" s="102"/>
      <c r="P225" s="102"/>
      <c r="S225" s="102"/>
      <c r="V225" s="102"/>
      <c r="Y225" s="102"/>
      <c r="AB225" s="102"/>
      <c r="AE225" s="102"/>
      <c r="AH225" s="102"/>
      <c r="AK225" s="102"/>
      <c r="AN225" s="102"/>
      <c r="AQ225" s="102"/>
      <c r="AT225" s="102"/>
      <c r="AW225" s="102"/>
      <c r="AZ225" s="102"/>
      <c r="BC225" s="102"/>
      <c r="BF225" s="102"/>
      <c r="BI225" s="102"/>
      <c r="BL225" s="102"/>
      <c r="BP225" s="102"/>
      <c r="BS225" s="102"/>
    </row>
    <row r="226" spans="2:71" x14ac:dyDescent="0.25">
      <c r="B226" s="102"/>
      <c r="G226" s="102"/>
      <c r="J226" s="102"/>
      <c r="M226" s="102"/>
      <c r="P226" s="102"/>
      <c r="S226" s="102"/>
      <c r="V226" s="102"/>
      <c r="Y226" s="102"/>
      <c r="AB226" s="102"/>
      <c r="AE226" s="102"/>
      <c r="AH226" s="102"/>
      <c r="AK226" s="102"/>
      <c r="AN226" s="102"/>
      <c r="AQ226" s="102"/>
      <c r="AT226" s="102"/>
      <c r="AW226" s="102"/>
      <c r="AZ226" s="102"/>
      <c r="BC226" s="102"/>
      <c r="BF226" s="102"/>
      <c r="BI226" s="102"/>
      <c r="BL226" s="102"/>
      <c r="BP226" s="102"/>
      <c r="BS226" s="102"/>
    </row>
    <row r="227" spans="2:71" x14ac:dyDescent="0.25">
      <c r="B227" s="102"/>
      <c r="G227" s="102"/>
      <c r="J227" s="102"/>
      <c r="M227" s="102"/>
      <c r="P227" s="102"/>
      <c r="S227" s="102"/>
      <c r="V227" s="102"/>
      <c r="Y227" s="102"/>
      <c r="AB227" s="102"/>
      <c r="AE227" s="102"/>
      <c r="AH227" s="102"/>
      <c r="AK227" s="102"/>
      <c r="AN227" s="102"/>
      <c r="AQ227" s="102"/>
      <c r="AT227" s="102"/>
      <c r="AW227" s="102"/>
      <c r="AZ227" s="102"/>
      <c r="BC227" s="102"/>
      <c r="BF227" s="102"/>
      <c r="BI227" s="102"/>
      <c r="BL227" s="102"/>
      <c r="BP227" s="102"/>
      <c r="BS227" s="102"/>
    </row>
    <row r="228" spans="2:71" x14ac:dyDescent="0.25">
      <c r="B228" s="102"/>
      <c r="G228" s="102"/>
      <c r="J228" s="102"/>
      <c r="M228" s="102"/>
      <c r="P228" s="102"/>
      <c r="S228" s="102"/>
      <c r="V228" s="102"/>
      <c r="Y228" s="102"/>
      <c r="AB228" s="102"/>
      <c r="AE228" s="102"/>
      <c r="AH228" s="102"/>
      <c r="AK228" s="102"/>
      <c r="AN228" s="102"/>
      <c r="AQ228" s="102"/>
      <c r="AT228" s="102"/>
      <c r="AW228" s="102"/>
      <c r="AZ228" s="102"/>
      <c r="BC228" s="102"/>
      <c r="BF228" s="102"/>
      <c r="BI228" s="102"/>
      <c r="BL228" s="102"/>
      <c r="BP228" s="102"/>
      <c r="BS228" s="102"/>
    </row>
    <row r="229" spans="2:71" x14ac:dyDescent="0.25">
      <c r="B229" s="102"/>
      <c r="G229" s="102"/>
      <c r="J229" s="102"/>
      <c r="M229" s="102"/>
      <c r="P229" s="102"/>
      <c r="S229" s="102"/>
      <c r="V229" s="102"/>
      <c r="Y229" s="102"/>
      <c r="AB229" s="102"/>
      <c r="AE229" s="102"/>
      <c r="AH229" s="102"/>
      <c r="AK229" s="102"/>
      <c r="AN229" s="102"/>
      <c r="AQ229" s="102"/>
      <c r="AT229" s="102"/>
      <c r="AW229" s="102"/>
      <c r="AZ229" s="102"/>
      <c r="BC229" s="102"/>
      <c r="BF229" s="102"/>
      <c r="BI229" s="102"/>
      <c r="BL229" s="102"/>
      <c r="BP229" s="102"/>
      <c r="BS229" s="102"/>
    </row>
    <row r="230" spans="2:71" x14ac:dyDescent="0.25">
      <c r="B230" s="102"/>
      <c r="G230" s="102"/>
      <c r="J230" s="102"/>
      <c r="M230" s="102"/>
      <c r="P230" s="102"/>
      <c r="S230" s="102"/>
      <c r="V230" s="102"/>
      <c r="Y230" s="102"/>
      <c r="AB230" s="102"/>
      <c r="AE230" s="102"/>
      <c r="AH230" s="102"/>
      <c r="AK230" s="102"/>
      <c r="AN230" s="102"/>
      <c r="AQ230" s="102"/>
      <c r="AT230" s="102"/>
      <c r="AW230" s="102"/>
      <c r="AZ230" s="102"/>
      <c r="BC230" s="102"/>
      <c r="BF230" s="102"/>
      <c r="BI230" s="102"/>
      <c r="BL230" s="102"/>
      <c r="BP230" s="102"/>
      <c r="BS230" s="102"/>
    </row>
    <row r="231" spans="2:71" x14ac:dyDescent="0.25">
      <c r="B231" s="102"/>
      <c r="G231" s="102"/>
      <c r="J231" s="102"/>
      <c r="M231" s="102"/>
      <c r="P231" s="102"/>
      <c r="S231" s="102"/>
      <c r="V231" s="102"/>
      <c r="Y231" s="102"/>
      <c r="AB231" s="102"/>
      <c r="AE231" s="102"/>
      <c r="AH231" s="102"/>
      <c r="AK231" s="102"/>
      <c r="AN231" s="102"/>
      <c r="AQ231" s="102"/>
      <c r="AT231" s="102"/>
      <c r="AW231" s="102"/>
      <c r="AZ231" s="102"/>
      <c r="BC231" s="102"/>
      <c r="BF231" s="102"/>
      <c r="BI231" s="102"/>
      <c r="BL231" s="102"/>
      <c r="BP231" s="102"/>
      <c r="BS231" s="102"/>
    </row>
    <row r="232" spans="2:71" x14ac:dyDescent="0.25">
      <c r="B232" s="102"/>
      <c r="G232" s="102"/>
      <c r="J232" s="102"/>
      <c r="M232" s="102"/>
      <c r="P232" s="102"/>
      <c r="S232" s="102"/>
      <c r="V232" s="102"/>
      <c r="Y232" s="102"/>
      <c r="AB232" s="102"/>
      <c r="AE232" s="102"/>
      <c r="AH232" s="102"/>
      <c r="AK232" s="102"/>
      <c r="AN232" s="102"/>
      <c r="AQ232" s="102"/>
      <c r="AT232" s="102"/>
      <c r="AW232" s="102"/>
      <c r="AZ232" s="102"/>
      <c r="BC232" s="102"/>
      <c r="BF232" s="102"/>
      <c r="BI232" s="102"/>
      <c r="BL232" s="102"/>
      <c r="BP232" s="102"/>
      <c r="BS232" s="102"/>
    </row>
    <row r="233" spans="2:71" x14ac:dyDescent="0.25">
      <c r="B233" s="102"/>
      <c r="G233" s="102"/>
      <c r="J233" s="102"/>
      <c r="M233" s="102"/>
      <c r="P233" s="102"/>
      <c r="S233" s="102"/>
      <c r="V233" s="102"/>
      <c r="Y233" s="102"/>
      <c r="AB233" s="102"/>
      <c r="AE233" s="102"/>
      <c r="AH233" s="102"/>
      <c r="AK233" s="102"/>
      <c r="AN233" s="102"/>
      <c r="AQ233" s="102"/>
      <c r="AT233" s="102"/>
      <c r="AW233" s="102"/>
      <c r="AZ233" s="102"/>
      <c r="BC233" s="102"/>
      <c r="BF233" s="102"/>
      <c r="BI233" s="102"/>
      <c r="BL233" s="102"/>
      <c r="BP233" s="102"/>
      <c r="BS233" s="102"/>
    </row>
    <row r="234" spans="2:71" x14ac:dyDescent="0.25">
      <c r="B234" s="102"/>
      <c r="G234" s="102"/>
      <c r="J234" s="102"/>
      <c r="M234" s="102"/>
      <c r="P234" s="102"/>
      <c r="S234" s="102"/>
      <c r="V234" s="102"/>
      <c r="Y234" s="102"/>
      <c r="AB234" s="102"/>
      <c r="AE234" s="102"/>
      <c r="AH234" s="102"/>
      <c r="AK234" s="102"/>
      <c r="AN234" s="102"/>
      <c r="AQ234" s="102"/>
      <c r="AT234" s="102"/>
      <c r="AW234" s="102"/>
      <c r="AZ234" s="102"/>
      <c r="BC234" s="102"/>
      <c r="BF234" s="102"/>
      <c r="BI234" s="102"/>
      <c r="BL234" s="102"/>
      <c r="BP234" s="102"/>
      <c r="BS234" s="102"/>
    </row>
    <row r="235" spans="2:71" x14ac:dyDescent="0.25">
      <c r="B235" s="102"/>
      <c r="G235" s="102"/>
      <c r="J235" s="102"/>
      <c r="M235" s="102"/>
      <c r="P235" s="102"/>
      <c r="S235" s="102"/>
      <c r="V235" s="102"/>
      <c r="Y235" s="102"/>
      <c r="AB235" s="102"/>
      <c r="AE235" s="102"/>
      <c r="AH235" s="102"/>
      <c r="AK235" s="102"/>
      <c r="AN235" s="102"/>
      <c r="AQ235" s="102"/>
      <c r="AT235" s="102"/>
      <c r="AW235" s="102"/>
      <c r="AZ235" s="102"/>
      <c r="BC235" s="102"/>
      <c r="BF235" s="102"/>
      <c r="BI235" s="102"/>
      <c r="BL235" s="102"/>
      <c r="BP235" s="102"/>
      <c r="BS235" s="102"/>
    </row>
    <row r="236" spans="2:71" x14ac:dyDescent="0.25">
      <c r="B236" s="102"/>
      <c r="G236" s="102"/>
      <c r="J236" s="102"/>
      <c r="M236" s="102"/>
      <c r="P236" s="102"/>
      <c r="S236" s="102"/>
      <c r="V236" s="102"/>
      <c r="Y236" s="102"/>
      <c r="AB236" s="102"/>
      <c r="AE236" s="102"/>
      <c r="AH236" s="102"/>
      <c r="AK236" s="102"/>
      <c r="AN236" s="102"/>
      <c r="AQ236" s="102"/>
      <c r="AT236" s="102"/>
      <c r="AW236" s="102"/>
      <c r="AZ236" s="102"/>
      <c r="BC236" s="102"/>
      <c r="BF236" s="102"/>
      <c r="BI236" s="102"/>
      <c r="BL236" s="102"/>
      <c r="BP236" s="102"/>
      <c r="BS236" s="102"/>
    </row>
    <row r="237" spans="2:71" x14ac:dyDescent="0.25">
      <c r="B237" s="102"/>
      <c r="G237" s="102"/>
      <c r="J237" s="102"/>
      <c r="M237" s="102"/>
      <c r="P237" s="102"/>
      <c r="S237" s="102"/>
      <c r="V237" s="102"/>
      <c r="Y237" s="102"/>
      <c r="AB237" s="102"/>
      <c r="AE237" s="102"/>
      <c r="AH237" s="102"/>
      <c r="AK237" s="102"/>
      <c r="AN237" s="102"/>
      <c r="AQ237" s="102"/>
      <c r="AT237" s="102"/>
      <c r="AW237" s="102"/>
      <c r="AZ237" s="102"/>
      <c r="BC237" s="102"/>
      <c r="BF237" s="102"/>
      <c r="BI237" s="102"/>
      <c r="BL237" s="102"/>
      <c r="BP237" s="102"/>
      <c r="BS237" s="102"/>
    </row>
    <row r="238" spans="2:71" x14ac:dyDescent="0.25">
      <c r="B238" s="102"/>
      <c r="G238" s="102"/>
      <c r="J238" s="102"/>
      <c r="M238" s="102"/>
      <c r="P238" s="102"/>
      <c r="S238" s="102"/>
      <c r="V238" s="102"/>
      <c r="Y238" s="102"/>
      <c r="AB238" s="102"/>
      <c r="AE238" s="102"/>
      <c r="AH238" s="102"/>
      <c r="AK238" s="102"/>
      <c r="AN238" s="102"/>
      <c r="AQ238" s="102"/>
      <c r="AT238" s="102"/>
      <c r="AW238" s="102"/>
      <c r="AZ238" s="102"/>
      <c r="BC238" s="102"/>
      <c r="BF238" s="102"/>
      <c r="BI238" s="102"/>
      <c r="BL238" s="102"/>
      <c r="BP238" s="102"/>
      <c r="BS238" s="102"/>
    </row>
    <row r="239" spans="2:71" x14ac:dyDescent="0.25">
      <c r="B239" s="102"/>
      <c r="G239" s="102"/>
      <c r="J239" s="102"/>
      <c r="M239" s="102"/>
      <c r="P239" s="102"/>
      <c r="S239" s="102"/>
      <c r="V239" s="102"/>
      <c r="Y239" s="102"/>
      <c r="AB239" s="102"/>
      <c r="AE239" s="102"/>
      <c r="AH239" s="102"/>
      <c r="AK239" s="102"/>
      <c r="AN239" s="102"/>
      <c r="AQ239" s="102"/>
      <c r="AT239" s="102"/>
      <c r="AW239" s="102"/>
      <c r="AZ239" s="102"/>
      <c r="BC239" s="102"/>
      <c r="BF239" s="102"/>
      <c r="BI239" s="102"/>
      <c r="BL239" s="102"/>
      <c r="BP239" s="102"/>
      <c r="BS239" s="102"/>
    </row>
    <row r="240" spans="2:71" x14ac:dyDescent="0.25">
      <c r="B240" s="102"/>
      <c r="G240" s="102"/>
      <c r="J240" s="102"/>
      <c r="M240" s="102"/>
      <c r="P240" s="102"/>
      <c r="S240" s="102"/>
      <c r="V240" s="102"/>
      <c r="Y240" s="102"/>
      <c r="AB240" s="102"/>
      <c r="AE240" s="102"/>
      <c r="AH240" s="102"/>
      <c r="AK240" s="102"/>
      <c r="AN240" s="102"/>
      <c r="AQ240" s="102"/>
      <c r="AT240" s="102"/>
      <c r="AW240" s="102"/>
      <c r="AZ240" s="102"/>
      <c r="BC240" s="102"/>
      <c r="BF240" s="102"/>
      <c r="BI240" s="102"/>
      <c r="BL240" s="102"/>
      <c r="BP240" s="102"/>
      <c r="BS240" s="102"/>
    </row>
    <row r="241" spans="2:71" x14ac:dyDescent="0.25">
      <c r="B241" s="102"/>
      <c r="G241" s="102"/>
      <c r="J241" s="102"/>
      <c r="M241" s="102"/>
      <c r="P241" s="102"/>
      <c r="S241" s="102"/>
      <c r="V241" s="102"/>
      <c r="Y241" s="102"/>
      <c r="AB241" s="102"/>
      <c r="AE241" s="102"/>
      <c r="AH241" s="102"/>
      <c r="AK241" s="102"/>
      <c r="AN241" s="102"/>
      <c r="AQ241" s="102"/>
      <c r="AT241" s="102"/>
      <c r="AW241" s="102"/>
      <c r="AZ241" s="102"/>
      <c r="BC241" s="102"/>
      <c r="BF241" s="102"/>
      <c r="BI241" s="102"/>
      <c r="BL241" s="102"/>
      <c r="BP241" s="102"/>
      <c r="BS241" s="102"/>
    </row>
    <row r="242" spans="2:71" x14ac:dyDescent="0.25">
      <c r="B242" s="102"/>
      <c r="G242" s="102"/>
      <c r="J242" s="102"/>
      <c r="M242" s="102"/>
      <c r="P242" s="102"/>
      <c r="S242" s="102"/>
      <c r="V242" s="102"/>
      <c r="Y242" s="102"/>
      <c r="AB242" s="102"/>
      <c r="AE242" s="102"/>
      <c r="AH242" s="102"/>
      <c r="AK242" s="102"/>
      <c r="AN242" s="102"/>
      <c r="AQ242" s="102"/>
      <c r="AT242" s="102"/>
      <c r="AW242" s="102"/>
      <c r="AZ242" s="102"/>
      <c r="BC242" s="102"/>
      <c r="BF242" s="102"/>
      <c r="BI242" s="102"/>
      <c r="BL242" s="102"/>
      <c r="BP242" s="102"/>
      <c r="BS242" s="102"/>
    </row>
    <row r="243" spans="2:71" x14ac:dyDescent="0.25">
      <c r="B243" s="102"/>
      <c r="G243" s="102"/>
      <c r="J243" s="102"/>
      <c r="M243" s="102"/>
      <c r="P243" s="102"/>
      <c r="S243" s="102"/>
      <c r="V243" s="102"/>
      <c r="Y243" s="102"/>
      <c r="AB243" s="102"/>
      <c r="AE243" s="102"/>
      <c r="AH243" s="102"/>
      <c r="AK243" s="102"/>
      <c r="AN243" s="102"/>
      <c r="AQ243" s="102"/>
      <c r="AT243" s="102"/>
      <c r="AW243" s="102"/>
      <c r="AZ243" s="102"/>
      <c r="BC243" s="102"/>
      <c r="BF243" s="102"/>
      <c r="BI243" s="102"/>
      <c r="BL243" s="102"/>
      <c r="BP243" s="102"/>
      <c r="BS243" s="102"/>
    </row>
    <row r="244" spans="2:71" x14ac:dyDescent="0.25">
      <c r="B244" s="102"/>
      <c r="G244" s="102"/>
      <c r="J244" s="102"/>
      <c r="M244" s="102"/>
      <c r="P244" s="102"/>
      <c r="S244" s="102"/>
      <c r="V244" s="102"/>
      <c r="Y244" s="102"/>
      <c r="AB244" s="102"/>
      <c r="AE244" s="102"/>
      <c r="AH244" s="102"/>
      <c r="AK244" s="102"/>
      <c r="AN244" s="102"/>
      <c r="AQ244" s="102"/>
      <c r="AT244" s="102"/>
      <c r="AW244" s="102"/>
      <c r="AZ244" s="102"/>
      <c r="BC244" s="102"/>
      <c r="BF244" s="102"/>
      <c r="BI244" s="102"/>
      <c r="BL244" s="102"/>
      <c r="BP244" s="102"/>
      <c r="BS244" s="102"/>
    </row>
    <row r="245" spans="2:71" x14ac:dyDescent="0.25">
      <c r="B245" s="102"/>
      <c r="G245" s="102"/>
      <c r="J245" s="102"/>
      <c r="M245" s="102"/>
      <c r="P245" s="102"/>
      <c r="S245" s="102"/>
      <c r="V245" s="102"/>
      <c r="Y245" s="102"/>
      <c r="AB245" s="102"/>
      <c r="AE245" s="102"/>
      <c r="AH245" s="102"/>
      <c r="AK245" s="102"/>
      <c r="AN245" s="102"/>
      <c r="AQ245" s="102"/>
      <c r="AT245" s="102"/>
      <c r="AW245" s="102"/>
      <c r="AZ245" s="102"/>
      <c r="BC245" s="102"/>
      <c r="BF245" s="102"/>
      <c r="BI245" s="102"/>
      <c r="BL245" s="102"/>
      <c r="BP245" s="102"/>
      <c r="BS245" s="102"/>
    </row>
    <row r="246" spans="2:71" x14ac:dyDescent="0.25">
      <c r="B246" s="102"/>
      <c r="G246" s="102"/>
      <c r="J246" s="102"/>
      <c r="M246" s="102"/>
      <c r="P246" s="102"/>
      <c r="S246" s="102"/>
      <c r="V246" s="102"/>
      <c r="Y246" s="102"/>
      <c r="AB246" s="102"/>
      <c r="AE246" s="102"/>
      <c r="AH246" s="102"/>
      <c r="AK246" s="102"/>
      <c r="AN246" s="102"/>
      <c r="AQ246" s="102"/>
      <c r="AT246" s="102"/>
      <c r="AW246" s="102"/>
      <c r="AZ246" s="102"/>
      <c r="BC246" s="102"/>
      <c r="BF246" s="102"/>
      <c r="BI246" s="102"/>
      <c r="BL246" s="102"/>
      <c r="BP246" s="102"/>
      <c r="BS246" s="102"/>
    </row>
    <row r="247" spans="2:71" x14ac:dyDescent="0.25">
      <c r="B247" s="102"/>
      <c r="G247" s="102"/>
      <c r="J247" s="102"/>
      <c r="M247" s="102"/>
      <c r="P247" s="102"/>
      <c r="S247" s="102"/>
      <c r="V247" s="102"/>
      <c r="Y247" s="102"/>
      <c r="AB247" s="102"/>
      <c r="AE247" s="102"/>
      <c r="AH247" s="102"/>
      <c r="AK247" s="102"/>
      <c r="AN247" s="102"/>
      <c r="AQ247" s="102"/>
      <c r="AT247" s="102"/>
      <c r="AW247" s="102"/>
      <c r="AZ247" s="102"/>
      <c r="BC247" s="102"/>
      <c r="BF247" s="102"/>
      <c r="BI247" s="102"/>
      <c r="BL247" s="102"/>
      <c r="BP247" s="102"/>
      <c r="BS247" s="102"/>
    </row>
    <row r="248" spans="2:71" x14ac:dyDescent="0.25">
      <c r="B248" s="102"/>
      <c r="G248" s="102"/>
      <c r="J248" s="102"/>
      <c r="M248" s="102"/>
      <c r="P248" s="102"/>
      <c r="S248" s="102"/>
      <c r="V248" s="102"/>
      <c r="Y248" s="102"/>
      <c r="AB248" s="102"/>
      <c r="AE248" s="102"/>
      <c r="AH248" s="102"/>
      <c r="AK248" s="102"/>
      <c r="AN248" s="102"/>
      <c r="AQ248" s="102"/>
      <c r="AT248" s="102"/>
      <c r="AW248" s="102"/>
      <c r="AZ248" s="102"/>
      <c r="BC248" s="102"/>
      <c r="BF248" s="102"/>
      <c r="BI248" s="102"/>
      <c r="BL248" s="102"/>
      <c r="BP248" s="102"/>
      <c r="BS248" s="102"/>
    </row>
    <row r="249" spans="2:71" x14ac:dyDescent="0.25">
      <c r="B249" s="102"/>
      <c r="G249" s="102"/>
      <c r="J249" s="102"/>
      <c r="M249" s="102"/>
      <c r="P249" s="102"/>
      <c r="S249" s="102"/>
      <c r="V249" s="102"/>
      <c r="Y249" s="102"/>
      <c r="AB249" s="102"/>
      <c r="AE249" s="102"/>
      <c r="AH249" s="102"/>
      <c r="AK249" s="102"/>
      <c r="AN249" s="102"/>
      <c r="AQ249" s="102"/>
      <c r="AT249" s="102"/>
      <c r="AW249" s="102"/>
      <c r="AZ249" s="102"/>
      <c r="BC249" s="102"/>
      <c r="BF249" s="102"/>
      <c r="BI249" s="102"/>
      <c r="BL249" s="102"/>
      <c r="BP249" s="102"/>
      <c r="BS249" s="102"/>
    </row>
    <row r="250" spans="2:71" x14ac:dyDescent="0.25">
      <c r="B250" s="102"/>
      <c r="G250" s="102"/>
      <c r="J250" s="102"/>
      <c r="M250" s="102"/>
      <c r="P250" s="102"/>
      <c r="S250" s="102"/>
      <c r="V250" s="102"/>
      <c r="Y250" s="102"/>
      <c r="AB250" s="102"/>
      <c r="AE250" s="102"/>
      <c r="AH250" s="102"/>
      <c r="AK250" s="102"/>
      <c r="AN250" s="102"/>
      <c r="AQ250" s="102"/>
      <c r="AT250" s="102"/>
      <c r="AW250" s="102"/>
      <c r="AZ250" s="102"/>
      <c r="BC250" s="102"/>
      <c r="BF250" s="102"/>
      <c r="BI250" s="102"/>
      <c r="BL250" s="102"/>
      <c r="BP250" s="102"/>
      <c r="BS250" s="102"/>
    </row>
    <row r="251" spans="2:71" x14ac:dyDescent="0.25">
      <c r="B251" s="102"/>
      <c r="G251" s="102"/>
      <c r="J251" s="102"/>
      <c r="M251" s="102"/>
      <c r="P251" s="102"/>
      <c r="S251" s="102"/>
      <c r="V251" s="102"/>
      <c r="Y251" s="102"/>
      <c r="AB251" s="102"/>
      <c r="AE251" s="102"/>
      <c r="AH251" s="102"/>
      <c r="AK251" s="102"/>
      <c r="AN251" s="102"/>
      <c r="AQ251" s="102"/>
      <c r="AT251" s="102"/>
      <c r="AW251" s="102"/>
      <c r="AZ251" s="102"/>
      <c r="BC251" s="102"/>
      <c r="BF251" s="102"/>
      <c r="BI251" s="102"/>
      <c r="BL251" s="102"/>
      <c r="BP251" s="102"/>
      <c r="BS251" s="102"/>
    </row>
    <row r="252" spans="2:71" x14ac:dyDescent="0.25">
      <c r="B252" s="102"/>
      <c r="G252" s="102"/>
      <c r="J252" s="102"/>
      <c r="M252" s="102"/>
      <c r="P252" s="102"/>
      <c r="S252" s="102"/>
      <c r="V252" s="102"/>
      <c r="Y252" s="102"/>
      <c r="AB252" s="102"/>
      <c r="AE252" s="102"/>
      <c r="AH252" s="102"/>
      <c r="AK252" s="102"/>
      <c r="AN252" s="102"/>
      <c r="AQ252" s="102"/>
      <c r="AT252" s="102"/>
      <c r="AW252" s="102"/>
      <c r="AZ252" s="102"/>
      <c r="BC252" s="102"/>
      <c r="BF252" s="102"/>
      <c r="BI252" s="102"/>
      <c r="BL252" s="102"/>
      <c r="BP252" s="102"/>
      <c r="BS252" s="102"/>
    </row>
    <row r="253" spans="2:71" x14ac:dyDescent="0.25">
      <c r="B253" s="102"/>
      <c r="G253" s="102"/>
      <c r="J253" s="102"/>
      <c r="M253" s="102"/>
      <c r="P253" s="102"/>
      <c r="S253" s="102"/>
      <c r="V253" s="102"/>
      <c r="Y253" s="102"/>
      <c r="AB253" s="102"/>
      <c r="AE253" s="102"/>
      <c r="AH253" s="102"/>
      <c r="AK253" s="102"/>
      <c r="AN253" s="102"/>
      <c r="AQ253" s="102"/>
      <c r="AT253" s="102"/>
      <c r="AW253" s="102"/>
      <c r="AZ253" s="102"/>
      <c r="BC253" s="102"/>
      <c r="BF253" s="102"/>
      <c r="BI253" s="102"/>
      <c r="BL253" s="102"/>
      <c r="BP253" s="102"/>
      <c r="BS253" s="102"/>
    </row>
    <row r="254" spans="2:71" x14ac:dyDescent="0.25">
      <c r="B254" s="102"/>
      <c r="G254" s="102"/>
      <c r="J254" s="102"/>
      <c r="M254" s="102"/>
      <c r="P254" s="102"/>
      <c r="S254" s="102"/>
      <c r="V254" s="102"/>
      <c r="Y254" s="102"/>
      <c r="AB254" s="102"/>
      <c r="AE254" s="102"/>
      <c r="AH254" s="102"/>
      <c r="AK254" s="102"/>
      <c r="AN254" s="102"/>
      <c r="AQ254" s="102"/>
      <c r="AT254" s="102"/>
      <c r="AW254" s="102"/>
      <c r="AZ254" s="102"/>
      <c r="BC254" s="102"/>
      <c r="BF254" s="102"/>
      <c r="BI254" s="102"/>
      <c r="BL254" s="102"/>
      <c r="BP254" s="102"/>
      <c r="BS254" s="102"/>
    </row>
    <row r="255" spans="2:71" x14ac:dyDescent="0.25">
      <c r="B255" s="102"/>
      <c r="G255" s="102"/>
      <c r="J255" s="102"/>
      <c r="M255" s="102"/>
      <c r="P255" s="102"/>
      <c r="S255" s="102"/>
      <c r="V255" s="102"/>
      <c r="Y255" s="102"/>
      <c r="AB255" s="102"/>
      <c r="AE255" s="102"/>
      <c r="AH255" s="102"/>
      <c r="AK255" s="102"/>
      <c r="AN255" s="102"/>
      <c r="AQ255" s="102"/>
      <c r="AT255" s="102"/>
      <c r="AW255" s="102"/>
      <c r="AZ255" s="102"/>
      <c r="BC255" s="102"/>
      <c r="BF255" s="102"/>
      <c r="BI255" s="102"/>
      <c r="BL255" s="102"/>
      <c r="BP255" s="102"/>
      <c r="BS255" s="102"/>
    </row>
    <row r="256" spans="2:71" x14ac:dyDescent="0.25">
      <c r="B256" s="102"/>
      <c r="G256" s="102"/>
      <c r="J256" s="102"/>
      <c r="M256" s="102"/>
      <c r="P256" s="102"/>
      <c r="S256" s="102"/>
      <c r="V256" s="102"/>
      <c r="Y256" s="102"/>
      <c r="AB256" s="102"/>
      <c r="AE256" s="102"/>
      <c r="AH256" s="102"/>
      <c r="AK256" s="102"/>
      <c r="AN256" s="102"/>
      <c r="AQ256" s="102"/>
      <c r="AT256" s="102"/>
      <c r="AW256" s="102"/>
      <c r="AZ256" s="102"/>
      <c r="BC256" s="102"/>
      <c r="BF256" s="102"/>
      <c r="BI256" s="102"/>
      <c r="BL256" s="102"/>
      <c r="BP256" s="102"/>
      <c r="BS256" s="102"/>
    </row>
    <row r="257" spans="2:71" x14ac:dyDescent="0.25">
      <c r="B257" s="102"/>
      <c r="G257" s="102"/>
      <c r="J257" s="102"/>
      <c r="M257" s="102"/>
      <c r="P257" s="102"/>
      <c r="S257" s="102"/>
      <c r="V257" s="102"/>
      <c r="Y257" s="102"/>
      <c r="AB257" s="102"/>
      <c r="AE257" s="102"/>
      <c r="AH257" s="102"/>
      <c r="AK257" s="102"/>
      <c r="AN257" s="102"/>
      <c r="AQ257" s="102"/>
      <c r="AT257" s="102"/>
      <c r="AW257" s="102"/>
      <c r="AZ257" s="102"/>
      <c r="BC257" s="102"/>
      <c r="BF257" s="102"/>
      <c r="BI257" s="102"/>
      <c r="BL257" s="102"/>
      <c r="BP257" s="102"/>
      <c r="BS257" s="102"/>
    </row>
    <row r="258" spans="2:71" x14ac:dyDescent="0.25">
      <c r="B258" s="102"/>
      <c r="G258" s="102"/>
      <c r="J258" s="102"/>
      <c r="M258" s="102"/>
      <c r="P258" s="102"/>
      <c r="S258" s="102"/>
      <c r="V258" s="102"/>
      <c r="Y258" s="102"/>
      <c r="AB258" s="102"/>
      <c r="AE258" s="102"/>
      <c r="AH258" s="102"/>
      <c r="AK258" s="102"/>
      <c r="AN258" s="102"/>
      <c r="AQ258" s="102"/>
      <c r="AT258" s="102"/>
      <c r="AW258" s="102"/>
      <c r="AZ258" s="102"/>
      <c r="BC258" s="102"/>
      <c r="BF258" s="102"/>
      <c r="BI258" s="102"/>
      <c r="BL258" s="102"/>
      <c r="BP258" s="102"/>
      <c r="BS258" s="102"/>
    </row>
    <row r="259" spans="2:71" x14ac:dyDescent="0.25">
      <c r="B259" s="102"/>
      <c r="G259" s="102"/>
      <c r="J259" s="102"/>
      <c r="M259" s="102"/>
      <c r="P259" s="102"/>
      <c r="S259" s="102"/>
      <c r="V259" s="102"/>
      <c r="Y259" s="102"/>
      <c r="AB259" s="102"/>
      <c r="AE259" s="102"/>
      <c r="AH259" s="102"/>
      <c r="AK259" s="102"/>
      <c r="AN259" s="102"/>
      <c r="AQ259" s="102"/>
      <c r="AT259" s="102"/>
      <c r="AW259" s="102"/>
      <c r="AZ259" s="102"/>
      <c r="BC259" s="102"/>
      <c r="BF259" s="102"/>
      <c r="BI259" s="102"/>
      <c r="BL259" s="102"/>
      <c r="BP259" s="102"/>
      <c r="BS259" s="102"/>
    </row>
    <row r="260" spans="2:71" x14ac:dyDescent="0.25">
      <c r="B260" s="102"/>
      <c r="G260" s="102"/>
      <c r="J260" s="102"/>
      <c r="M260" s="102"/>
      <c r="P260" s="102"/>
      <c r="S260" s="102"/>
      <c r="V260" s="102"/>
      <c r="Y260" s="102"/>
      <c r="AB260" s="102"/>
      <c r="AE260" s="102"/>
      <c r="AH260" s="102"/>
      <c r="AK260" s="102"/>
      <c r="AN260" s="102"/>
      <c r="AQ260" s="102"/>
      <c r="AT260" s="102"/>
      <c r="AW260" s="102"/>
      <c r="AZ260" s="102"/>
      <c r="BC260" s="102"/>
      <c r="BF260" s="102"/>
      <c r="BI260" s="102"/>
      <c r="BL260" s="102"/>
      <c r="BP260" s="102"/>
      <c r="BS260" s="102"/>
    </row>
    <row r="261" spans="2:71" x14ac:dyDescent="0.25">
      <c r="B261" s="102"/>
      <c r="G261" s="102"/>
      <c r="J261" s="102"/>
      <c r="M261" s="102"/>
      <c r="P261" s="102"/>
      <c r="S261" s="102"/>
      <c r="V261" s="102"/>
      <c r="Y261" s="102"/>
      <c r="AB261" s="102"/>
      <c r="AE261" s="102"/>
      <c r="AH261" s="102"/>
      <c r="AK261" s="102"/>
      <c r="AN261" s="102"/>
      <c r="AQ261" s="102"/>
      <c r="AT261" s="102"/>
      <c r="AW261" s="102"/>
      <c r="AZ261" s="102"/>
      <c r="BC261" s="102"/>
      <c r="BF261" s="102"/>
      <c r="BI261" s="102"/>
      <c r="BL261" s="102"/>
      <c r="BP261" s="102"/>
      <c r="BS261" s="102"/>
    </row>
    <row r="262" spans="2:71" x14ac:dyDescent="0.25">
      <c r="B262" s="102"/>
      <c r="G262" s="102"/>
      <c r="J262" s="102"/>
      <c r="M262" s="102"/>
      <c r="P262" s="102"/>
      <c r="S262" s="102"/>
      <c r="V262" s="102"/>
      <c r="Y262" s="102"/>
      <c r="AB262" s="102"/>
      <c r="AE262" s="102"/>
      <c r="AH262" s="102"/>
      <c r="AK262" s="102"/>
      <c r="AN262" s="102"/>
      <c r="AQ262" s="102"/>
      <c r="AT262" s="102"/>
      <c r="AW262" s="102"/>
      <c r="AZ262" s="102"/>
      <c r="BC262" s="102"/>
      <c r="BF262" s="102"/>
      <c r="BI262" s="102"/>
      <c r="BL262" s="102"/>
      <c r="BP262" s="102"/>
      <c r="BS262" s="102"/>
    </row>
    <row r="263" spans="2:71" x14ac:dyDescent="0.25">
      <c r="B263" s="102"/>
      <c r="G263" s="102"/>
      <c r="J263" s="102"/>
      <c r="M263" s="102"/>
      <c r="P263" s="102"/>
      <c r="S263" s="102"/>
      <c r="V263" s="102"/>
      <c r="Y263" s="102"/>
      <c r="AB263" s="102"/>
      <c r="AE263" s="102"/>
      <c r="AH263" s="102"/>
      <c r="AK263" s="102"/>
      <c r="AN263" s="102"/>
      <c r="AQ263" s="102"/>
      <c r="AT263" s="102"/>
      <c r="AW263" s="102"/>
      <c r="AZ263" s="102"/>
      <c r="BC263" s="102"/>
      <c r="BF263" s="102"/>
      <c r="BI263" s="102"/>
      <c r="BL263" s="102"/>
      <c r="BP263" s="102"/>
      <c r="BS263" s="102"/>
    </row>
    <row r="264" spans="2:71" x14ac:dyDescent="0.25">
      <c r="B264" s="102"/>
      <c r="G264" s="102"/>
      <c r="J264" s="102"/>
      <c r="M264" s="102"/>
      <c r="P264" s="102"/>
      <c r="S264" s="102"/>
      <c r="V264" s="102"/>
      <c r="Y264" s="102"/>
      <c r="AB264" s="102"/>
      <c r="AE264" s="102"/>
      <c r="AH264" s="102"/>
      <c r="AK264" s="102"/>
      <c r="AN264" s="102"/>
      <c r="AQ264" s="102"/>
      <c r="AT264" s="102"/>
      <c r="AW264" s="102"/>
      <c r="AZ264" s="102"/>
      <c r="BC264" s="102"/>
      <c r="BF264" s="102"/>
      <c r="BI264" s="102"/>
      <c r="BL264" s="102"/>
      <c r="BP264" s="102"/>
      <c r="BS264" s="102"/>
    </row>
    <row r="265" spans="2:71" x14ac:dyDescent="0.25">
      <c r="B265" s="102"/>
      <c r="G265" s="102"/>
      <c r="J265" s="102"/>
      <c r="M265" s="102"/>
      <c r="P265" s="102"/>
      <c r="S265" s="102"/>
      <c r="V265" s="102"/>
      <c r="Y265" s="102"/>
      <c r="AB265" s="102"/>
      <c r="AE265" s="102"/>
      <c r="AH265" s="102"/>
      <c r="AK265" s="102"/>
      <c r="AN265" s="102"/>
      <c r="AQ265" s="102"/>
      <c r="AT265" s="102"/>
      <c r="AW265" s="102"/>
      <c r="AZ265" s="102"/>
      <c r="BC265" s="102"/>
      <c r="BF265" s="102"/>
      <c r="BI265" s="102"/>
      <c r="BL265" s="102"/>
      <c r="BP265" s="102"/>
      <c r="BS265" s="102"/>
    </row>
    <row r="266" spans="2:71" x14ac:dyDescent="0.25">
      <c r="B266" s="102"/>
      <c r="G266" s="102"/>
      <c r="J266" s="102"/>
      <c r="M266" s="102"/>
      <c r="P266" s="102"/>
      <c r="S266" s="102"/>
      <c r="V266" s="102"/>
      <c r="Y266" s="102"/>
      <c r="AB266" s="102"/>
      <c r="AE266" s="102"/>
      <c r="AH266" s="102"/>
      <c r="AK266" s="102"/>
      <c r="AN266" s="102"/>
      <c r="AQ266" s="102"/>
      <c r="AT266" s="102"/>
      <c r="AW266" s="102"/>
      <c r="AZ266" s="102"/>
      <c r="BC266" s="102"/>
      <c r="BF266" s="102"/>
      <c r="BI266" s="102"/>
      <c r="BL266" s="102"/>
      <c r="BP266" s="102"/>
      <c r="BS266" s="102"/>
    </row>
    <row r="267" spans="2:71" x14ac:dyDescent="0.25">
      <c r="B267" s="102"/>
      <c r="G267" s="102"/>
      <c r="J267" s="102"/>
      <c r="M267" s="102"/>
      <c r="P267" s="102"/>
      <c r="S267" s="102"/>
      <c r="V267" s="102"/>
      <c r="Y267" s="102"/>
      <c r="AB267" s="102"/>
      <c r="AE267" s="102"/>
      <c r="AH267" s="102"/>
      <c r="AK267" s="102"/>
      <c r="AN267" s="102"/>
      <c r="AQ267" s="102"/>
      <c r="AT267" s="102"/>
      <c r="AW267" s="102"/>
      <c r="AZ267" s="102"/>
      <c r="BC267" s="102"/>
      <c r="BF267" s="102"/>
      <c r="BI267" s="102"/>
      <c r="BL267" s="102"/>
      <c r="BP267" s="102"/>
      <c r="BS267" s="102"/>
    </row>
    <row r="268" spans="2:71" x14ac:dyDescent="0.25">
      <c r="B268" s="102"/>
      <c r="G268" s="102"/>
      <c r="J268" s="102"/>
      <c r="M268" s="102"/>
      <c r="P268" s="102"/>
      <c r="S268" s="102"/>
      <c r="V268" s="102"/>
      <c r="Y268" s="102"/>
      <c r="AB268" s="102"/>
      <c r="AE268" s="102"/>
      <c r="AH268" s="102"/>
      <c r="AK268" s="102"/>
      <c r="AN268" s="102"/>
      <c r="AQ268" s="102"/>
      <c r="AT268" s="102"/>
      <c r="AW268" s="102"/>
      <c r="AZ268" s="102"/>
      <c r="BC268" s="102"/>
      <c r="BF268" s="102"/>
      <c r="BI268" s="102"/>
      <c r="BL268" s="102"/>
      <c r="BP268" s="102"/>
      <c r="BS268" s="102"/>
    </row>
    <row r="269" spans="2:71" x14ac:dyDescent="0.25">
      <c r="B269" s="102"/>
      <c r="G269" s="102"/>
      <c r="J269" s="102"/>
      <c r="M269" s="102"/>
      <c r="P269" s="102"/>
      <c r="S269" s="102"/>
      <c r="V269" s="102"/>
      <c r="Y269" s="102"/>
      <c r="AB269" s="102"/>
      <c r="AE269" s="102"/>
      <c r="AH269" s="102"/>
      <c r="AK269" s="102"/>
      <c r="AN269" s="102"/>
      <c r="AQ269" s="102"/>
      <c r="AT269" s="102"/>
      <c r="AW269" s="102"/>
      <c r="AZ269" s="102"/>
      <c r="BC269" s="102"/>
      <c r="BF269" s="102"/>
      <c r="BI269" s="102"/>
      <c r="BL269" s="102"/>
      <c r="BP269" s="102"/>
      <c r="BS269" s="102"/>
    </row>
    <row r="270" spans="2:71" x14ac:dyDescent="0.25">
      <c r="B270" s="102"/>
      <c r="G270" s="102"/>
      <c r="J270" s="102"/>
      <c r="M270" s="102"/>
      <c r="P270" s="102"/>
      <c r="S270" s="102"/>
      <c r="V270" s="102"/>
      <c r="Y270" s="102"/>
      <c r="AB270" s="102"/>
      <c r="AE270" s="102"/>
      <c r="AH270" s="102"/>
      <c r="AK270" s="102"/>
      <c r="AN270" s="102"/>
      <c r="AQ270" s="102"/>
      <c r="AT270" s="102"/>
      <c r="AW270" s="102"/>
      <c r="AZ270" s="102"/>
      <c r="BC270" s="102"/>
      <c r="BF270" s="102"/>
      <c r="BI270" s="102"/>
      <c r="BL270" s="102"/>
      <c r="BP270" s="102"/>
      <c r="BS270" s="102"/>
    </row>
    <row r="271" spans="2:71" x14ac:dyDescent="0.25">
      <c r="B271" s="102"/>
      <c r="G271" s="102"/>
      <c r="J271" s="102"/>
      <c r="M271" s="102"/>
      <c r="P271" s="102"/>
      <c r="S271" s="102"/>
      <c r="V271" s="102"/>
      <c r="Y271" s="102"/>
      <c r="AB271" s="102"/>
      <c r="AE271" s="102"/>
      <c r="AH271" s="102"/>
      <c r="AK271" s="102"/>
      <c r="AN271" s="102"/>
      <c r="AQ271" s="102"/>
      <c r="AT271" s="102"/>
      <c r="AW271" s="102"/>
      <c r="AZ271" s="102"/>
      <c r="BC271" s="102"/>
      <c r="BF271" s="102"/>
      <c r="BI271" s="102"/>
      <c r="BL271" s="102"/>
      <c r="BP271" s="102"/>
      <c r="BS271" s="102"/>
    </row>
    <row r="272" spans="2:71" x14ac:dyDescent="0.25">
      <c r="B272" s="102"/>
      <c r="G272" s="102"/>
      <c r="J272" s="102"/>
      <c r="M272" s="102"/>
      <c r="P272" s="102"/>
      <c r="S272" s="102"/>
      <c r="V272" s="102"/>
      <c r="Y272" s="102"/>
      <c r="AB272" s="102"/>
      <c r="AE272" s="102"/>
      <c r="AH272" s="102"/>
      <c r="AK272" s="102"/>
      <c r="AN272" s="102"/>
      <c r="AQ272" s="102"/>
      <c r="AT272" s="102"/>
      <c r="AW272" s="102"/>
      <c r="AZ272" s="102"/>
      <c r="BC272" s="102"/>
      <c r="BF272" s="102"/>
      <c r="BI272" s="102"/>
      <c r="BL272" s="102"/>
      <c r="BP272" s="102"/>
      <c r="BS272" s="102"/>
    </row>
    <row r="273" spans="2:71" x14ac:dyDescent="0.25">
      <c r="B273" s="102"/>
      <c r="G273" s="102"/>
      <c r="J273" s="102"/>
      <c r="M273" s="102"/>
      <c r="P273" s="102"/>
      <c r="S273" s="102"/>
      <c r="V273" s="102"/>
      <c r="Y273" s="102"/>
      <c r="AB273" s="102"/>
      <c r="AE273" s="102"/>
      <c r="AH273" s="102"/>
      <c r="AK273" s="102"/>
      <c r="AN273" s="102"/>
      <c r="AQ273" s="102"/>
      <c r="AT273" s="102"/>
      <c r="AW273" s="102"/>
      <c r="AZ273" s="102"/>
      <c r="BC273" s="102"/>
      <c r="BF273" s="102"/>
      <c r="BI273" s="102"/>
      <c r="BL273" s="102"/>
      <c r="BP273" s="102"/>
      <c r="BS273" s="102"/>
    </row>
    <row r="274" spans="2:71" x14ac:dyDescent="0.25">
      <c r="B274" s="102"/>
      <c r="G274" s="102"/>
      <c r="J274" s="102"/>
      <c r="M274" s="102"/>
      <c r="P274" s="102"/>
      <c r="S274" s="102"/>
      <c r="V274" s="102"/>
      <c r="Y274" s="102"/>
      <c r="AB274" s="102"/>
      <c r="AE274" s="102"/>
      <c r="AH274" s="102"/>
      <c r="AK274" s="102"/>
      <c r="AN274" s="102"/>
      <c r="AQ274" s="102"/>
      <c r="AT274" s="102"/>
      <c r="AW274" s="102"/>
      <c r="AZ274" s="102"/>
      <c r="BC274" s="102"/>
      <c r="BF274" s="102"/>
      <c r="BI274" s="102"/>
      <c r="BL274" s="102"/>
      <c r="BP274" s="102"/>
      <c r="BS274" s="102"/>
    </row>
    <row r="275" spans="2:71" x14ac:dyDescent="0.25">
      <c r="B275" s="102"/>
      <c r="G275" s="102"/>
      <c r="J275" s="102"/>
      <c r="M275" s="102"/>
      <c r="P275" s="102"/>
      <c r="S275" s="102"/>
      <c r="V275" s="102"/>
      <c r="Y275" s="102"/>
      <c r="AB275" s="102"/>
      <c r="AE275" s="102"/>
      <c r="AH275" s="102"/>
      <c r="AK275" s="102"/>
      <c r="AN275" s="102"/>
      <c r="AQ275" s="102"/>
      <c r="AT275" s="102"/>
      <c r="AW275" s="102"/>
      <c r="AZ275" s="102"/>
      <c r="BC275" s="102"/>
      <c r="BF275" s="102"/>
      <c r="BI275" s="102"/>
      <c r="BL275" s="102"/>
      <c r="BP275" s="102"/>
      <c r="BS275" s="102"/>
    </row>
    <row r="276" spans="2:71" x14ac:dyDescent="0.25">
      <c r="B276" s="102"/>
      <c r="G276" s="102"/>
      <c r="J276" s="102"/>
      <c r="M276" s="102"/>
      <c r="P276" s="102"/>
      <c r="S276" s="102"/>
      <c r="V276" s="102"/>
      <c r="Y276" s="102"/>
      <c r="AB276" s="102"/>
      <c r="AE276" s="102"/>
      <c r="AH276" s="102"/>
      <c r="AK276" s="102"/>
      <c r="AN276" s="102"/>
      <c r="AQ276" s="102"/>
      <c r="AT276" s="102"/>
      <c r="AW276" s="102"/>
      <c r="AZ276" s="102"/>
      <c r="BC276" s="102"/>
      <c r="BF276" s="102"/>
      <c r="BI276" s="102"/>
      <c r="BL276" s="102"/>
      <c r="BP276" s="102"/>
      <c r="BS276" s="102"/>
    </row>
    <row r="277" spans="2:71" x14ac:dyDescent="0.25">
      <c r="B277" s="102"/>
      <c r="G277" s="102"/>
      <c r="J277" s="102"/>
      <c r="M277" s="102"/>
      <c r="P277" s="102"/>
      <c r="S277" s="102"/>
      <c r="V277" s="102"/>
      <c r="Y277" s="102"/>
      <c r="AB277" s="102"/>
      <c r="AE277" s="102"/>
      <c r="AH277" s="102"/>
      <c r="AK277" s="102"/>
      <c r="AN277" s="102"/>
      <c r="AQ277" s="102"/>
      <c r="AT277" s="102"/>
      <c r="AW277" s="102"/>
      <c r="AZ277" s="102"/>
      <c r="BC277" s="102"/>
      <c r="BF277" s="102"/>
      <c r="BI277" s="102"/>
      <c r="BL277" s="102"/>
      <c r="BP277" s="102"/>
      <c r="BS277" s="102"/>
    </row>
    <row r="278" spans="2:71" x14ac:dyDescent="0.25">
      <c r="B278" s="102"/>
      <c r="G278" s="102"/>
      <c r="J278" s="102"/>
      <c r="M278" s="102"/>
      <c r="P278" s="102"/>
      <c r="S278" s="102"/>
      <c r="V278" s="102"/>
      <c r="Y278" s="102"/>
      <c r="AB278" s="102"/>
      <c r="AE278" s="102"/>
      <c r="AH278" s="102"/>
      <c r="AK278" s="102"/>
      <c r="AN278" s="102"/>
      <c r="AQ278" s="102"/>
      <c r="AT278" s="102"/>
      <c r="AW278" s="102"/>
      <c r="AZ278" s="102"/>
      <c r="BC278" s="102"/>
      <c r="BF278" s="102"/>
      <c r="BI278" s="102"/>
      <c r="BL278" s="102"/>
      <c r="BP278" s="102"/>
      <c r="BS278" s="102"/>
    </row>
    <row r="279" spans="2:71" x14ac:dyDescent="0.25">
      <c r="B279" s="102"/>
      <c r="G279" s="102"/>
      <c r="J279" s="102"/>
      <c r="M279" s="102"/>
      <c r="P279" s="102"/>
      <c r="S279" s="102"/>
      <c r="V279" s="102"/>
      <c r="Y279" s="102"/>
      <c r="AB279" s="102"/>
      <c r="AE279" s="102"/>
      <c r="AH279" s="102"/>
      <c r="AK279" s="102"/>
      <c r="AN279" s="102"/>
      <c r="AQ279" s="102"/>
      <c r="AT279" s="102"/>
      <c r="AW279" s="102"/>
      <c r="AZ279" s="102"/>
      <c r="BC279" s="102"/>
      <c r="BF279" s="102"/>
      <c r="BI279" s="102"/>
      <c r="BL279" s="102"/>
      <c r="BP279" s="102"/>
      <c r="BS279" s="102"/>
    </row>
    <row r="280" spans="2:71" x14ac:dyDescent="0.25">
      <c r="B280" s="102"/>
      <c r="G280" s="102"/>
      <c r="J280" s="102"/>
      <c r="M280" s="102"/>
      <c r="P280" s="102"/>
      <c r="S280" s="102"/>
      <c r="V280" s="102"/>
      <c r="Y280" s="102"/>
      <c r="AB280" s="102"/>
      <c r="AE280" s="102"/>
      <c r="AH280" s="102"/>
      <c r="AK280" s="102"/>
      <c r="AN280" s="102"/>
      <c r="AQ280" s="102"/>
      <c r="AT280" s="102"/>
      <c r="AW280" s="102"/>
      <c r="AZ280" s="102"/>
      <c r="BC280" s="102"/>
      <c r="BF280" s="102"/>
      <c r="BI280" s="102"/>
      <c r="BL280" s="102"/>
      <c r="BP280" s="102"/>
      <c r="BS280" s="102"/>
    </row>
    <row r="281" spans="2:71" x14ac:dyDescent="0.25">
      <c r="B281" s="102"/>
      <c r="G281" s="102"/>
      <c r="J281" s="102"/>
      <c r="M281" s="102"/>
      <c r="P281" s="102"/>
      <c r="S281" s="102"/>
      <c r="V281" s="102"/>
      <c r="Y281" s="102"/>
      <c r="AB281" s="102"/>
      <c r="AE281" s="102"/>
      <c r="AH281" s="102"/>
      <c r="AK281" s="102"/>
      <c r="AN281" s="102"/>
      <c r="AQ281" s="102"/>
      <c r="AT281" s="102"/>
      <c r="AW281" s="102"/>
      <c r="AZ281" s="102"/>
      <c r="BC281" s="102"/>
      <c r="BF281" s="102"/>
      <c r="BI281" s="102"/>
      <c r="BL281" s="102"/>
      <c r="BP281" s="102"/>
      <c r="BS281" s="102"/>
    </row>
    <row r="282" spans="2:71" x14ac:dyDescent="0.25">
      <c r="B282" s="102"/>
      <c r="G282" s="102"/>
      <c r="J282" s="102"/>
      <c r="M282" s="102"/>
      <c r="P282" s="102"/>
      <c r="S282" s="102"/>
      <c r="V282" s="102"/>
      <c r="Y282" s="102"/>
      <c r="AB282" s="102"/>
      <c r="AE282" s="102"/>
      <c r="AH282" s="102"/>
      <c r="AK282" s="102"/>
      <c r="AN282" s="102"/>
      <c r="AQ282" s="102"/>
      <c r="AT282" s="102"/>
      <c r="AW282" s="102"/>
      <c r="AZ282" s="102"/>
      <c r="BC282" s="102"/>
      <c r="BF282" s="102"/>
      <c r="BI282" s="102"/>
      <c r="BL282" s="102"/>
      <c r="BP282" s="102"/>
      <c r="BS282" s="102"/>
    </row>
    <row r="283" spans="2:71" x14ac:dyDescent="0.25">
      <c r="B283" s="102"/>
      <c r="G283" s="102"/>
      <c r="J283" s="102"/>
      <c r="M283" s="102"/>
      <c r="P283" s="102"/>
      <c r="S283" s="102"/>
      <c r="V283" s="102"/>
      <c r="Y283" s="102"/>
      <c r="AB283" s="102"/>
      <c r="AE283" s="102"/>
      <c r="AH283" s="102"/>
      <c r="AK283" s="102"/>
      <c r="AN283" s="102"/>
      <c r="AQ283" s="102"/>
      <c r="AT283" s="102"/>
      <c r="AW283" s="102"/>
      <c r="AZ283" s="102"/>
      <c r="BC283" s="102"/>
      <c r="BF283" s="102"/>
      <c r="BI283" s="102"/>
      <c r="BL283" s="102"/>
      <c r="BP283" s="102"/>
      <c r="BS283" s="102"/>
    </row>
    <row r="284" spans="2:71" x14ac:dyDescent="0.25">
      <c r="B284" s="102"/>
      <c r="G284" s="102"/>
      <c r="J284" s="102"/>
      <c r="M284" s="102"/>
      <c r="P284" s="102"/>
      <c r="S284" s="102"/>
      <c r="V284" s="102"/>
      <c r="Y284" s="102"/>
      <c r="AB284" s="102"/>
      <c r="AE284" s="102"/>
      <c r="AH284" s="102"/>
      <c r="AK284" s="102"/>
      <c r="AN284" s="102"/>
      <c r="AQ284" s="102"/>
      <c r="AT284" s="102"/>
      <c r="AW284" s="102"/>
      <c r="AZ284" s="102"/>
      <c r="BC284" s="102"/>
      <c r="BF284" s="102"/>
      <c r="BI284" s="102"/>
      <c r="BL284" s="102"/>
      <c r="BP284" s="102"/>
      <c r="BS284" s="102"/>
    </row>
    <row r="285" spans="2:71" x14ac:dyDescent="0.25">
      <c r="B285" s="102"/>
      <c r="G285" s="102"/>
      <c r="J285" s="102"/>
      <c r="M285" s="102"/>
      <c r="P285" s="102"/>
      <c r="S285" s="102"/>
      <c r="V285" s="102"/>
      <c r="Y285" s="102"/>
      <c r="AB285" s="102"/>
      <c r="AE285" s="102"/>
      <c r="AH285" s="102"/>
      <c r="AK285" s="102"/>
      <c r="AN285" s="102"/>
      <c r="AQ285" s="102"/>
      <c r="AT285" s="102"/>
      <c r="AW285" s="102"/>
      <c r="AZ285" s="102"/>
      <c r="BC285" s="102"/>
      <c r="BF285" s="102"/>
      <c r="BI285" s="102"/>
      <c r="BL285" s="102"/>
      <c r="BP285" s="102"/>
      <c r="BS285" s="102"/>
    </row>
    <row r="286" spans="2:71" x14ac:dyDescent="0.25">
      <c r="B286" s="102"/>
      <c r="G286" s="102"/>
      <c r="J286" s="102"/>
      <c r="M286" s="102"/>
      <c r="P286" s="102"/>
      <c r="S286" s="102"/>
      <c r="V286" s="102"/>
      <c r="Y286" s="102"/>
      <c r="AB286" s="102"/>
      <c r="AE286" s="102"/>
      <c r="AH286" s="102"/>
      <c r="AK286" s="102"/>
      <c r="AN286" s="102"/>
      <c r="AQ286" s="102"/>
      <c r="AT286" s="102"/>
      <c r="AW286" s="102"/>
      <c r="AZ286" s="102"/>
      <c r="BC286" s="102"/>
      <c r="BF286" s="102"/>
      <c r="BI286" s="102"/>
      <c r="BL286" s="102"/>
      <c r="BP286" s="102"/>
      <c r="BS286" s="102"/>
    </row>
    <row r="287" spans="2:71" x14ac:dyDescent="0.25">
      <c r="B287" s="102"/>
      <c r="G287" s="102"/>
      <c r="J287" s="102"/>
      <c r="M287" s="102"/>
      <c r="P287" s="102"/>
      <c r="S287" s="102"/>
      <c r="V287" s="102"/>
      <c r="Y287" s="102"/>
      <c r="AB287" s="102"/>
      <c r="AE287" s="102"/>
      <c r="AH287" s="102"/>
      <c r="AK287" s="102"/>
      <c r="AN287" s="102"/>
      <c r="AQ287" s="102"/>
      <c r="AT287" s="102"/>
      <c r="AW287" s="102"/>
      <c r="AZ287" s="102"/>
      <c r="BC287" s="102"/>
      <c r="BF287" s="102"/>
      <c r="BI287" s="102"/>
      <c r="BL287" s="102"/>
      <c r="BP287" s="102"/>
      <c r="BS287" s="102"/>
    </row>
    <row r="288" spans="2:71" x14ac:dyDescent="0.25">
      <c r="B288" s="102"/>
      <c r="G288" s="102"/>
      <c r="J288" s="102"/>
      <c r="M288" s="102"/>
      <c r="P288" s="102"/>
      <c r="S288" s="102"/>
      <c r="V288" s="102"/>
      <c r="Y288" s="102"/>
      <c r="AB288" s="102"/>
      <c r="AE288" s="102"/>
      <c r="AH288" s="102"/>
      <c r="AK288" s="102"/>
      <c r="AN288" s="102"/>
      <c r="AQ288" s="102"/>
      <c r="AT288" s="102"/>
      <c r="AW288" s="102"/>
      <c r="AZ288" s="102"/>
      <c r="BC288" s="102"/>
      <c r="BF288" s="102"/>
      <c r="BI288" s="102"/>
      <c r="BL288" s="102"/>
      <c r="BP288" s="102"/>
      <c r="BS288" s="102"/>
    </row>
    <row r="289" spans="2:71" x14ac:dyDescent="0.25">
      <c r="B289" s="102"/>
      <c r="G289" s="102"/>
      <c r="J289" s="102"/>
      <c r="M289" s="102"/>
      <c r="P289" s="102"/>
      <c r="S289" s="102"/>
      <c r="V289" s="102"/>
      <c r="Y289" s="102"/>
      <c r="AB289" s="102"/>
      <c r="AE289" s="102"/>
      <c r="AH289" s="102"/>
      <c r="AK289" s="102"/>
      <c r="AN289" s="102"/>
      <c r="AQ289" s="102"/>
      <c r="AT289" s="102"/>
      <c r="AW289" s="102"/>
      <c r="AZ289" s="102"/>
      <c r="BC289" s="102"/>
      <c r="BF289" s="102"/>
      <c r="BI289" s="102"/>
      <c r="BL289" s="102"/>
      <c r="BP289" s="102"/>
      <c r="BS289" s="102"/>
    </row>
    <row r="290" spans="2:71" x14ac:dyDescent="0.25">
      <c r="B290" s="102"/>
      <c r="G290" s="102"/>
      <c r="J290" s="102"/>
      <c r="M290" s="102"/>
      <c r="P290" s="102"/>
      <c r="S290" s="102"/>
      <c r="V290" s="102"/>
      <c r="Y290" s="102"/>
      <c r="AB290" s="102"/>
      <c r="AE290" s="102"/>
      <c r="AH290" s="102"/>
      <c r="AK290" s="102"/>
      <c r="AN290" s="102"/>
      <c r="AQ290" s="102"/>
      <c r="AT290" s="102"/>
      <c r="AW290" s="102"/>
      <c r="AZ290" s="102"/>
      <c r="BC290" s="102"/>
      <c r="BF290" s="102"/>
      <c r="BI290" s="102"/>
      <c r="BL290" s="102"/>
      <c r="BP290" s="102"/>
      <c r="BS290" s="102"/>
    </row>
    <row r="291" spans="2:71" x14ac:dyDescent="0.25">
      <c r="B291" s="102"/>
      <c r="G291" s="102"/>
      <c r="J291" s="102"/>
      <c r="M291" s="102"/>
      <c r="P291" s="102"/>
      <c r="S291" s="102"/>
      <c r="V291" s="102"/>
      <c r="Y291" s="102"/>
      <c r="AB291" s="102"/>
      <c r="AE291" s="102"/>
      <c r="AH291" s="102"/>
      <c r="AK291" s="102"/>
      <c r="AN291" s="102"/>
      <c r="AQ291" s="102"/>
      <c r="AT291" s="102"/>
      <c r="AW291" s="102"/>
      <c r="AZ291" s="102"/>
      <c r="BC291" s="102"/>
      <c r="BF291" s="102"/>
      <c r="BI291" s="102"/>
      <c r="BL291" s="102"/>
      <c r="BP291" s="102"/>
      <c r="BS291" s="102"/>
    </row>
    <row r="292" spans="2:71" x14ac:dyDescent="0.25">
      <c r="B292" s="102"/>
      <c r="G292" s="102"/>
      <c r="J292" s="102"/>
      <c r="M292" s="102"/>
      <c r="P292" s="102"/>
      <c r="S292" s="102"/>
      <c r="V292" s="102"/>
      <c r="Y292" s="102"/>
      <c r="AB292" s="102"/>
      <c r="AE292" s="102"/>
      <c r="AH292" s="102"/>
      <c r="AK292" s="102"/>
      <c r="AN292" s="102"/>
      <c r="AQ292" s="102"/>
      <c r="AT292" s="102"/>
      <c r="AW292" s="102"/>
      <c r="AZ292" s="102"/>
      <c r="BC292" s="102"/>
      <c r="BF292" s="102"/>
      <c r="BI292" s="102"/>
      <c r="BL292" s="102"/>
      <c r="BP292" s="102"/>
      <c r="BS292" s="102"/>
    </row>
    <row r="293" spans="2:71" x14ac:dyDescent="0.25">
      <c r="B293" s="102"/>
      <c r="G293" s="102"/>
      <c r="J293" s="102"/>
      <c r="M293" s="102"/>
      <c r="P293" s="102"/>
      <c r="S293" s="102"/>
      <c r="V293" s="102"/>
      <c r="Y293" s="102"/>
      <c r="AB293" s="102"/>
      <c r="AE293" s="102"/>
      <c r="AH293" s="102"/>
      <c r="AK293" s="102"/>
      <c r="AN293" s="102"/>
      <c r="AQ293" s="102"/>
      <c r="AT293" s="102"/>
      <c r="AW293" s="102"/>
      <c r="AZ293" s="102"/>
      <c r="BC293" s="102"/>
      <c r="BF293" s="102"/>
      <c r="BI293" s="102"/>
      <c r="BL293" s="102"/>
      <c r="BP293" s="102"/>
      <c r="BS293" s="102"/>
    </row>
    <row r="294" spans="2:71" x14ac:dyDescent="0.25">
      <c r="B294" s="102"/>
      <c r="G294" s="102"/>
      <c r="J294" s="102"/>
      <c r="M294" s="102"/>
      <c r="P294" s="102"/>
      <c r="S294" s="102"/>
      <c r="V294" s="102"/>
      <c r="Y294" s="102"/>
      <c r="AB294" s="102"/>
      <c r="AE294" s="102"/>
      <c r="AH294" s="102"/>
      <c r="AK294" s="102"/>
      <c r="AN294" s="102"/>
      <c r="AQ294" s="102"/>
      <c r="AT294" s="102"/>
      <c r="AW294" s="102"/>
      <c r="AZ294" s="102"/>
      <c r="BC294" s="102"/>
      <c r="BF294" s="102"/>
      <c r="BI294" s="102"/>
      <c r="BL294" s="102"/>
      <c r="BP294" s="102"/>
      <c r="BS294" s="102"/>
    </row>
    <row r="295" spans="2:71" x14ac:dyDescent="0.25">
      <c r="B295" s="102"/>
      <c r="G295" s="102"/>
      <c r="J295" s="102"/>
      <c r="M295" s="102"/>
      <c r="P295" s="102"/>
      <c r="S295" s="102"/>
      <c r="V295" s="102"/>
      <c r="Y295" s="102"/>
      <c r="AB295" s="102"/>
      <c r="AE295" s="102"/>
      <c r="AH295" s="102"/>
      <c r="AK295" s="102"/>
      <c r="AN295" s="102"/>
      <c r="AQ295" s="102"/>
      <c r="AT295" s="102"/>
      <c r="AW295" s="102"/>
      <c r="AZ295" s="102"/>
      <c r="BC295" s="102"/>
      <c r="BF295" s="102"/>
      <c r="BI295" s="102"/>
      <c r="BL295" s="102"/>
      <c r="BP295" s="102"/>
      <c r="BS295" s="102"/>
    </row>
    <row r="296" spans="2:71" x14ac:dyDescent="0.25">
      <c r="B296" s="102"/>
      <c r="G296" s="102"/>
      <c r="J296" s="102"/>
      <c r="M296" s="102"/>
      <c r="P296" s="102"/>
      <c r="S296" s="102"/>
      <c r="V296" s="102"/>
      <c r="Y296" s="102"/>
      <c r="AB296" s="102"/>
      <c r="AE296" s="102"/>
      <c r="AH296" s="102"/>
      <c r="AK296" s="102"/>
      <c r="AN296" s="102"/>
      <c r="AQ296" s="102"/>
      <c r="AT296" s="102"/>
      <c r="AW296" s="102"/>
      <c r="AZ296" s="102"/>
      <c r="BC296" s="102"/>
      <c r="BF296" s="102"/>
      <c r="BI296" s="102"/>
      <c r="BL296" s="102"/>
      <c r="BP296" s="102"/>
      <c r="BS296" s="102"/>
    </row>
    <row r="297" spans="2:71" x14ac:dyDescent="0.25">
      <c r="B297" s="102"/>
      <c r="G297" s="102"/>
      <c r="J297" s="102"/>
      <c r="M297" s="102"/>
      <c r="P297" s="102"/>
      <c r="S297" s="102"/>
      <c r="V297" s="102"/>
      <c r="Y297" s="102"/>
      <c r="AB297" s="102"/>
      <c r="AE297" s="102"/>
      <c r="AH297" s="102"/>
      <c r="AK297" s="102"/>
      <c r="AN297" s="102"/>
      <c r="AQ297" s="102"/>
      <c r="AT297" s="102"/>
      <c r="AW297" s="102"/>
      <c r="AZ297" s="102"/>
      <c r="BC297" s="102"/>
      <c r="BF297" s="102"/>
      <c r="BI297" s="102"/>
      <c r="BL297" s="102"/>
      <c r="BP297" s="102"/>
      <c r="BS297" s="102"/>
    </row>
    <row r="298" spans="2:71" x14ac:dyDescent="0.25">
      <c r="B298" s="102"/>
      <c r="G298" s="102"/>
      <c r="J298" s="102"/>
      <c r="M298" s="102"/>
      <c r="P298" s="102"/>
      <c r="S298" s="102"/>
      <c r="V298" s="102"/>
      <c r="Y298" s="102"/>
      <c r="AB298" s="102"/>
      <c r="AE298" s="102"/>
      <c r="AH298" s="102"/>
      <c r="AK298" s="102"/>
      <c r="AN298" s="102"/>
      <c r="AQ298" s="102"/>
      <c r="AT298" s="102"/>
      <c r="AW298" s="102"/>
      <c r="AZ298" s="102"/>
      <c r="BC298" s="102"/>
      <c r="BF298" s="102"/>
      <c r="BI298" s="102"/>
      <c r="BL298" s="102"/>
      <c r="BP298" s="102"/>
      <c r="BS298" s="102"/>
    </row>
    <row r="299" spans="2:71" x14ac:dyDescent="0.25">
      <c r="B299" s="102"/>
      <c r="G299" s="102"/>
      <c r="J299" s="102"/>
      <c r="M299" s="102"/>
      <c r="P299" s="102"/>
      <c r="S299" s="102"/>
      <c r="V299" s="102"/>
      <c r="Y299" s="102"/>
      <c r="AB299" s="102"/>
      <c r="AE299" s="102"/>
      <c r="AH299" s="102"/>
      <c r="AK299" s="102"/>
      <c r="AN299" s="102"/>
      <c r="AQ299" s="102"/>
      <c r="AT299" s="102"/>
      <c r="AW299" s="102"/>
      <c r="AZ299" s="102"/>
      <c r="BC299" s="102"/>
      <c r="BF299" s="102"/>
      <c r="BI299" s="102"/>
      <c r="BL299" s="102"/>
      <c r="BP299" s="102"/>
      <c r="BS299" s="102"/>
    </row>
    <row r="300" spans="2:71" x14ac:dyDescent="0.25">
      <c r="B300" s="102"/>
      <c r="G300" s="102"/>
      <c r="J300" s="102"/>
      <c r="M300" s="102"/>
      <c r="P300" s="102"/>
      <c r="S300" s="102"/>
      <c r="V300" s="102"/>
      <c r="Y300" s="102"/>
      <c r="AB300" s="102"/>
      <c r="AE300" s="102"/>
      <c r="AH300" s="102"/>
      <c r="AK300" s="102"/>
      <c r="AN300" s="102"/>
      <c r="AQ300" s="102"/>
      <c r="AT300" s="102"/>
      <c r="AW300" s="102"/>
      <c r="AZ300" s="102"/>
      <c r="BC300" s="102"/>
      <c r="BF300" s="102"/>
      <c r="BI300" s="102"/>
      <c r="BL300" s="102"/>
      <c r="BP300" s="102"/>
      <c r="BS300" s="102"/>
    </row>
    <row r="301" spans="2:71" x14ac:dyDescent="0.25">
      <c r="B301" s="102"/>
      <c r="G301" s="102"/>
      <c r="J301" s="102"/>
      <c r="M301" s="102"/>
      <c r="P301" s="102"/>
      <c r="S301" s="102"/>
      <c r="V301" s="102"/>
      <c r="Y301" s="102"/>
      <c r="AB301" s="102"/>
      <c r="AE301" s="102"/>
      <c r="AH301" s="102"/>
      <c r="AK301" s="102"/>
      <c r="AN301" s="102"/>
      <c r="AQ301" s="102"/>
      <c r="AT301" s="102"/>
      <c r="AW301" s="102"/>
      <c r="AZ301" s="102"/>
      <c r="BC301" s="102"/>
      <c r="BF301" s="102"/>
      <c r="BI301" s="102"/>
      <c r="BL301" s="102"/>
      <c r="BP301" s="102"/>
      <c r="BS301" s="102"/>
    </row>
    <row r="302" spans="2:71" x14ac:dyDescent="0.25">
      <c r="B302" s="102"/>
      <c r="G302" s="102"/>
      <c r="J302" s="102"/>
      <c r="M302" s="102"/>
      <c r="P302" s="102"/>
      <c r="S302" s="102"/>
      <c r="V302" s="102"/>
      <c r="Y302" s="102"/>
      <c r="AB302" s="102"/>
      <c r="AE302" s="102"/>
      <c r="AH302" s="102"/>
      <c r="AK302" s="102"/>
      <c r="AN302" s="102"/>
      <c r="AQ302" s="102"/>
      <c r="AT302" s="102"/>
      <c r="AW302" s="102"/>
      <c r="AZ302" s="102"/>
      <c r="BC302" s="102"/>
      <c r="BF302" s="102"/>
      <c r="BI302" s="102"/>
      <c r="BL302" s="102"/>
      <c r="BP302" s="102"/>
      <c r="BS302" s="102"/>
    </row>
    <row r="303" spans="2:71" x14ac:dyDescent="0.25">
      <c r="B303" s="102"/>
      <c r="G303" s="102"/>
      <c r="J303" s="102"/>
      <c r="M303" s="102"/>
      <c r="P303" s="102"/>
      <c r="S303" s="102"/>
      <c r="V303" s="102"/>
      <c r="Y303" s="102"/>
      <c r="AB303" s="102"/>
      <c r="AE303" s="102"/>
      <c r="AH303" s="102"/>
      <c r="AK303" s="102"/>
      <c r="AN303" s="102"/>
      <c r="AQ303" s="102"/>
      <c r="AT303" s="102"/>
      <c r="AW303" s="102"/>
      <c r="AZ303" s="102"/>
      <c r="BC303" s="102"/>
      <c r="BF303" s="102"/>
      <c r="BI303" s="102"/>
      <c r="BL303" s="102"/>
      <c r="BP303" s="102"/>
      <c r="BS303" s="102"/>
    </row>
    <row r="304" spans="2:71" x14ac:dyDescent="0.25">
      <c r="B304" s="102"/>
      <c r="G304" s="102"/>
      <c r="J304" s="102"/>
      <c r="M304" s="102"/>
      <c r="P304" s="102"/>
      <c r="S304" s="102"/>
      <c r="V304" s="102"/>
      <c r="Y304" s="102"/>
      <c r="AB304" s="102"/>
      <c r="AE304" s="102"/>
      <c r="AH304" s="102"/>
      <c r="AK304" s="102"/>
      <c r="AN304" s="102"/>
      <c r="AQ304" s="102"/>
      <c r="AT304" s="102"/>
      <c r="AW304" s="102"/>
      <c r="AZ304" s="102"/>
      <c r="BC304" s="102"/>
      <c r="BF304" s="102"/>
      <c r="BI304" s="102"/>
      <c r="BL304" s="102"/>
      <c r="BP304" s="102"/>
      <c r="BS304" s="102"/>
    </row>
    <row r="305" spans="2:71" x14ac:dyDescent="0.25">
      <c r="B305" s="102"/>
      <c r="G305" s="102"/>
      <c r="J305" s="102"/>
      <c r="M305" s="102"/>
      <c r="P305" s="102"/>
      <c r="S305" s="102"/>
      <c r="V305" s="102"/>
      <c r="Y305" s="102"/>
      <c r="AB305" s="102"/>
      <c r="AE305" s="102"/>
      <c r="AH305" s="102"/>
      <c r="AK305" s="102"/>
      <c r="AN305" s="102"/>
      <c r="AQ305" s="102"/>
      <c r="AT305" s="102"/>
      <c r="AW305" s="102"/>
      <c r="AZ305" s="102"/>
      <c r="BC305" s="102"/>
      <c r="BF305" s="102"/>
      <c r="BI305" s="102"/>
      <c r="BL305" s="102"/>
      <c r="BP305" s="102"/>
      <c r="BS305" s="102"/>
    </row>
    <row r="306" spans="2:71" x14ac:dyDescent="0.25">
      <c r="B306" s="102"/>
      <c r="G306" s="102"/>
      <c r="J306" s="102"/>
      <c r="M306" s="102"/>
      <c r="P306" s="102"/>
      <c r="S306" s="102"/>
      <c r="V306" s="102"/>
      <c r="Y306" s="102"/>
      <c r="AB306" s="102"/>
      <c r="AE306" s="102"/>
      <c r="AH306" s="102"/>
      <c r="AK306" s="102"/>
      <c r="AN306" s="102"/>
      <c r="AQ306" s="102"/>
      <c r="AT306" s="102"/>
      <c r="AW306" s="102"/>
      <c r="AZ306" s="102"/>
      <c r="BC306" s="102"/>
      <c r="BF306" s="102"/>
      <c r="BI306" s="102"/>
      <c r="BL306" s="102"/>
      <c r="BP306" s="102"/>
      <c r="BS306" s="102"/>
    </row>
    <row r="307" spans="2:71" x14ac:dyDescent="0.25">
      <c r="B307" s="102"/>
      <c r="G307" s="102"/>
      <c r="J307" s="102"/>
      <c r="M307" s="102"/>
      <c r="P307" s="102"/>
      <c r="S307" s="102"/>
      <c r="V307" s="102"/>
      <c r="Y307" s="102"/>
      <c r="AB307" s="102"/>
      <c r="AE307" s="102"/>
      <c r="AH307" s="102"/>
      <c r="AK307" s="102"/>
      <c r="AN307" s="102"/>
      <c r="AQ307" s="102"/>
      <c r="AT307" s="102"/>
      <c r="AW307" s="102"/>
      <c r="AZ307" s="102"/>
      <c r="BC307" s="102"/>
      <c r="BF307" s="102"/>
      <c r="BI307" s="102"/>
      <c r="BL307" s="102"/>
      <c r="BP307" s="102"/>
      <c r="BS307" s="102"/>
    </row>
    <row r="308" spans="2:71" x14ac:dyDescent="0.25">
      <c r="B308" s="102"/>
      <c r="G308" s="102"/>
      <c r="J308" s="102"/>
      <c r="M308" s="102"/>
      <c r="P308" s="102"/>
      <c r="S308" s="102"/>
      <c r="V308" s="102"/>
      <c r="Y308" s="102"/>
      <c r="AB308" s="102"/>
      <c r="AE308" s="102"/>
      <c r="AH308" s="102"/>
      <c r="AK308" s="102"/>
      <c r="AN308" s="102"/>
      <c r="AQ308" s="102"/>
      <c r="AT308" s="102"/>
      <c r="AW308" s="102"/>
      <c r="AZ308" s="102"/>
      <c r="BC308" s="102"/>
      <c r="BF308" s="102"/>
      <c r="BI308" s="102"/>
      <c r="BL308" s="102"/>
      <c r="BP308" s="102"/>
      <c r="BS308" s="102"/>
    </row>
    <row r="309" spans="2:71" x14ac:dyDescent="0.25">
      <c r="B309" s="102"/>
      <c r="G309" s="102"/>
      <c r="J309" s="102"/>
      <c r="M309" s="102"/>
      <c r="P309" s="102"/>
      <c r="S309" s="102"/>
      <c r="V309" s="102"/>
      <c r="Y309" s="102"/>
      <c r="AB309" s="102"/>
      <c r="AE309" s="102"/>
      <c r="AH309" s="102"/>
      <c r="AK309" s="102"/>
      <c r="AN309" s="102"/>
      <c r="AQ309" s="102"/>
      <c r="AT309" s="102"/>
      <c r="AW309" s="102"/>
      <c r="AZ309" s="102"/>
      <c r="BC309" s="102"/>
      <c r="BF309" s="102"/>
      <c r="BI309" s="102"/>
      <c r="BL309" s="102"/>
      <c r="BP309" s="102"/>
      <c r="BS309" s="102"/>
    </row>
    <row r="310" spans="2:71" x14ac:dyDescent="0.25">
      <c r="B310" s="102"/>
      <c r="G310" s="102"/>
      <c r="J310" s="102"/>
      <c r="M310" s="102"/>
      <c r="P310" s="102"/>
      <c r="S310" s="102"/>
      <c r="V310" s="102"/>
      <c r="Y310" s="102"/>
      <c r="AB310" s="102"/>
      <c r="AE310" s="102"/>
      <c r="AH310" s="102"/>
      <c r="AK310" s="102"/>
      <c r="AN310" s="102"/>
      <c r="AQ310" s="102"/>
      <c r="AT310" s="102"/>
      <c r="AW310" s="102"/>
      <c r="AZ310" s="102"/>
      <c r="BC310" s="102"/>
      <c r="BF310" s="102"/>
      <c r="BI310" s="102"/>
      <c r="BL310" s="102"/>
      <c r="BP310" s="102"/>
      <c r="BS310" s="102"/>
    </row>
    <row r="311" spans="2:71" x14ac:dyDescent="0.25">
      <c r="B311" s="102"/>
      <c r="G311" s="102"/>
      <c r="J311" s="102"/>
      <c r="M311" s="102"/>
      <c r="P311" s="102"/>
      <c r="S311" s="102"/>
      <c r="V311" s="102"/>
      <c r="Y311" s="102"/>
      <c r="AB311" s="102"/>
      <c r="AE311" s="102"/>
      <c r="AH311" s="102"/>
      <c r="AK311" s="102"/>
      <c r="AN311" s="102"/>
      <c r="AQ311" s="102"/>
      <c r="AT311" s="102"/>
      <c r="AW311" s="102"/>
      <c r="AZ311" s="102"/>
      <c r="BC311" s="102"/>
      <c r="BF311" s="102"/>
      <c r="BI311" s="102"/>
      <c r="BL311" s="102"/>
      <c r="BP311" s="102"/>
      <c r="BS311" s="102"/>
    </row>
    <row r="312" spans="2:71" x14ac:dyDescent="0.25">
      <c r="B312" s="102"/>
      <c r="G312" s="102"/>
      <c r="J312" s="102"/>
      <c r="M312" s="102"/>
      <c r="P312" s="102"/>
      <c r="S312" s="102"/>
      <c r="V312" s="102"/>
      <c r="Y312" s="102"/>
      <c r="AB312" s="102"/>
      <c r="AE312" s="102"/>
      <c r="AH312" s="102"/>
      <c r="AK312" s="102"/>
      <c r="AN312" s="102"/>
      <c r="AQ312" s="102"/>
      <c r="AT312" s="102"/>
      <c r="AW312" s="102"/>
      <c r="AZ312" s="102"/>
      <c r="BC312" s="102"/>
      <c r="BF312" s="102"/>
      <c r="BI312" s="102"/>
      <c r="BL312" s="102"/>
      <c r="BP312" s="102"/>
      <c r="BS312" s="102"/>
    </row>
    <row r="313" spans="2:71" x14ac:dyDescent="0.25">
      <c r="B313" s="102"/>
      <c r="G313" s="102"/>
      <c r="J313" s="102"/>
      <c r="M313" s="102"/>
      <c r="P313" s="102"/>
      <c r="S313" s="102"/>
      <c r="V313" s="102"/>
      <c r="Y313" s="102"/>
      <c r="AB313" s="102"/>
      <c r="AE313" s="102"/>
      <c r="AH313" s="102"/>
      <c r="AK313" s="102"/>
      <c r="AN313" s="102"/>
      <c r="AQ313" s="102"/>
      <c r="AT313" s="102"/>
      <c r="AW313" s="102"/>
      <c r="AZ313" s="102"/>
      <c r="BC313" s="102"/>
      <c r="BF313" s="102"/>
      <c r="BI313" s="102"/>
      <c r="BL313" s="102"/>
      <c r="BP313" s="102"/>
      <c r="BS313" s="102"/>
    </row>
    <row r="314" spans="2:71" x14ac:dyDescent="0.25">
      <c r="B314" s="102"/>
      <c r="G314" s="102"/>
      <c r="J314" s="102"/>
      <c r="M314" s="102"/>
      <c r="P314" s="102"/>
      <c r="S314" s="102"/>
      <c r="V314" s="102"/>
      <c r="Y314" s="102"/>
      <c r="AB314" s="102"/>
      <c r="AE314" s="102"/>
      <c r="AH314" s="102"/>
      <c r="AK314" s="102"/>
      <c r="AN314" s="102"/>
      <c r="AQ314" s="102"/>
      <c r="AT314" s="102"/>
      <c r="AW314" s="102"/>
      <c r="AZ314" s="102"/>
      <c r="BC314" s="102"/>
      <c r="BF314" s="102"/>
      <c r="BI314" s="102"/>
      <c r="BL314" s="102"/>
      <c r="BP314" s="102"/>
      <c r="BS314" s="102"/>
    </row>
    <row r="315" spans="2:71" x14ac:dyDescent="0.25">
      <c r="B315" s="102"/>
      <c r="G315" s="102"/>
      <c r="J315" s="102"/>
      <c r="M315" s="102"/>
      <c r="P315" s="102"/>
      <c r="S315" s="102"/>
      <c r="V315" s="102"/>
      <c r="Y315" s="102"/>
      <c r="AB315" s="102"/>
      <c r="AE315" s="102"/>
      <c r="AH315" s="102"/>
      <c r="AK315" s="102"/>
      <c r="AN315" s="102"/>
      <c r="AQ315" s="102"/>
      <c r="AT315" s="102"/>
      <c r="AW315" s="102"/>
      <c r="AZ315" s="102"/>
      <c r="BC315" s="102"/>
      <c r="BF315" s="102"/>
      <c r="BI315" s="102"/>
      <c r="BL315" s="102"/>
      <c r="BP315" s="102"/>
      <c r="BS315" s="102"/>
    </row>
    <row r="316" spans="2:71" x14ac:dyDescent="0.25">
      <c r="B316" s="102"/>
      <c r="G316" s="102"/>
      <c r="J316" s="102"/>
      <c r="M316" s="102"/>
      <c r="P316" s="102"/>
      <c r="S316" s="102"/>
      <c r="V316" s="102"/>
      <c r="Y316" s="102"/>
      <c r="AB316" s="102"/>
      <c r="AE316" s="102"/>
      <c r="AH316" s="102"/>
      <c r="AK316" s="102"/>
      <c r="AN316" s="102"/>
      <c r="AQ316" s="102"/>
      <c r="AT316" s="102"/>
      <c r="AW316" s="102"/>
      <c r="AZ316" s="102"/>
      <c r="BC316" s="102"/>
      <c r="BF316" s="102"/>
      <c r="BI316" s="102"/>
      <c r="BL316" s="102"/>
      <c r="BP316" s="102"/>
      <c r="BS316" s="102"/>
    </row>
    <row r="317" spans="2:71" x14ac:dyDescent="0.25">
      <c r="B317" s="102"/>
      <c r="G317" s="102"/>
      <c r="J317" s="102"/>
      <c r="M317" s="102"/>
      <c r="P317" s="102"/>
      <c r="S317" s="102"/>
      <c r="V317" s="102"/>
      <c r="Y317" s="102"/>
      <c r="AB317" s="102"/>
      <c r="AE317" s="102"/>
      <c r="AH317" s="102"/>
      <c r="AK317" s="102"/>
      <c r="AN317" s="102"/>
      <c r="AQ317" s="102"/>
      <c r="AT317" s="102"/>
      <c r="AW317" s="102"/>
      <c r="AZ317" s="102"/>
      <c r="BC317" s="102"/>
      <c r="BF317" s="102"/>
      <c r="BI317" s="102"/>
      <c r="BL317" s="102"/>
      <c r="BP317" s="102"/>
      <c r="BS317" s="102"/>
    </row>
    <row r="318" spans="2:71" x14ac:dyDescent="0.25">
      <c r="B318" s="102"/>
      <c r="G318" s="102"/>
      <c r="J318" s="102"/>
      <c r="M318" s="102"/>
      <c r="P318" s="102"/>
      <c r="S318" s="102"/>
      <c r="V318" s="102"/>
      <c r="Y318" s="102"/>
      <c r="AB318" s="102"/>
      <c r="AE318" s="102"/>
      <c r="AH318" s="102"/>
      <c r="AK318" s="102"/>
      <c r="AN318" s="102"/>
      <c r="AQ318" s="102"/>
      <c r="AT318" s="102"/>
      <c r="AW318" s="102"/>
      <c r="AZ318" s="102"/>
      <c r="BC318" s="102"/>
      <c r="BF318" s="102"/>
      <c r="BI318" s="102"/>
      <c r="BL318" s="102"/>
      <c r="BP318" s="102"/>
      <c r="BS318" s="102"/>
    </row>
    <row r="319" spans="2:71" x14ac:dyDescent="0.25">
      <c r="B319" s="102"/>
      <c r="G319" s="102"/>
      <c r="J319" s="102"/>
      <c r="M319" s="102"/>
      <c r="P319" s="102"/>
      <c r="S319" s="102"/>
      <c r="V319" s="102"/>
      <c r="Y319" s="102"/>
      <c r="AB319" s="102"/>
      <c r="AE319" s="102"/>
      <c r="AH319" s="102"/>
      <c r="AK319" s="102"/>
      <c r="AN319" s="102"/>
      <c r="AQ319" s="102"/>
      <c r="AT319" s="102"/>
      <c r="AW319" s="102"/>
      <c r="AZ319" s="102"/>
      <c r="BC319" s="102"/>
      <c r="BF319" s="102"/>
      <c r="BI319" s="102"/>
      <c r="BL319" s="102"/>
      <c r="BP319" s="102"/>
      <c r="BS319" s="102"/>
    </row>
    <row r="320" spans="2:71" x14ac:dyDescent="0.25">
      <c r="B320" s="102"/>
      <c r="G320" s="102"/>
      <c r="J320" s="102"/>
      <c r="M320" s="102"/>
      <c r="P320" s="102"/>
      <c r="S320" s="102"/>
      <c r="V320" s="102"/>
      <c r="Y320" s="102"/>
      <c r="AB320" s="102"/>
      <c r="AE320" s="102"/>
      <c r="AH320" s="102"/>
      <c r="AK320" s="102"/>
      <c r="AN320" s="102"/>
      <c r="AQ320" s="102"/>
      <c r="AT320" s="102"/>
      <c r="AW320" s="102"/>
      <c r="AZ320" s="102"/>
      <c r="BC320" s="102"/>
      <c r="BF320" s="102"/>
      <c r="BI320" s="102"/>
      <c r="BL320" s="102"/>
      <c r="BP320" s="102"/>
      <c r="BS320" s="102"/>
    </row>
    <row r="321" spans="2:71" x14ac:dyDescent="0.25">
      <c r="B321" s="102"/>
      <c r="G321" s="102"/>
      <c r="J321" s="102"/>
      <c r="M321" s="102"/>
      <c r="P321" s="102"/>
      <c r="S321" s="102"/>
      <c r="V321" s="102"/>
      <c r="Y321" s="102"/>
      <c r="AB321" s="102"/>
      <c r="AE321" s="102"/>
      <c r="AH321" s="102"/>
      <c r="AK321" s="102"/>
      <c r="AN321" s="102"/>
      <c r="AQ321" s="102"/>
      <c r="AT321" s="102"/>
      <c r="AW321" s="102"/>
      <c r="AZ321" s="102"/>
      <c r="BC321" s="102"/>
      <c r="BF321" s="102"/>
      <c r="BI321" s="102"/>
      <c r="BL321" s="102"/>
      <c r="BP321" s="102"/>
      <c r="BS321" s="102"/>
    </row>
    <row r="322" spans="2:71" x14ac:dyDescent="0.25">
      <c r="B322" s="102"/>
      <c r="G322" s="102"/>
      <c r="J322" s="102"/>
      <c r="M322" s="102"/>
      <c r="P322" s="102"/>
      <c r="S322" s="102"/>
      <c r="V322" s="102"/>
      <c r="Y322" s="102"/>
      <c r="AB322" s="102"/>
      <c r="AE322" s="102"/>
      <c r="AH322" s="102"/>
      <c r="AK322" s="102"/>
      <c r="AN322" s="102"/>
      <c r="AQ322" s="102"/>
      <c r="AT322" s="102"/>
      <c r="AW322" s="102"/>
      <c r="AZ322" s="102"/>
      <c r="BC322" s="102"/>
      <c r="BF322" s="102"/>
      <c r="BI322" s="102"/>
      <c r="BL322" s="102"/>
      <c r="BP322" s="102"/>
      <c r="BS322" s="102"/>
    </row>
    <row r="323" spans="2:71" x14ac:dyDescent="0.25">
      <c r="B323" s="102"/>
      <c r="G323" s="102"/>
      <c r="J323" s="102"/>
      <c r="M323" s="102"/>
      <c r="P323" s="102"/>
      <c r="S323" s="102"/>
      <c r="V323" s="102"/>
      <c r="Y323" s="102"/>
      <c r="AB323" s="102"/>
      <c r="AE323" s="102"/>
      <c r="AH323" s="102"/>
      <c r="AK323" s="102"/>
      <c r="AN323" s="102"/>
      <c r="AQ323" s="102"/>
      <c r="AT323" s="102"/>
      <c r="AW323" s="102"/>
      <c r="AZ323" s="102"/>
      <c r="BC323" s="102"/>
      <c r="BF323" s="102"/>
      <c r="BI323" s="102"/>
      <c r="BL323" s="102"/>
      <c r="BP323" s="102"/>
      <c r="BS323" s="102"/>
    </row>
    <row r="324" spans="2:71" x14ac:dyDescent="0.25">
      <c r="B324" s="102"/>
      <c r="G324" s="102"/>
      <c r="J324" s="102"/>
      <c r="M324" s="102"/>
      <c r="P324" s="102"/>
      <c r="S324" s="102"/>
      <c r="V324" s="102"/>
      <c r="Y324" s="102"/>
      <c r="AB324" s="102"/>
      <c r="AE324" s="102"/>
      <c r="AH324" s="102"/>
      <c r="AK324" s="102"/>
      <c r="AN324" s="102"/>
      <c r="AQ324" s="102"/>
      <c r="AT324" s="102"/>
      <c r="AW324" s="102"/>
      <c r="AZ324" s="102"/>
      <c r="BC324" s="102"/>
      <c r="BF324" s="102"/>
      <c r="BI324" s="102"/>
      <c r="BL324" s="102"/>
      <c r="BP324" s="102"/>
      <c r="BS324" s="102"/>
    </row>
    <row r="325" spans="2:71" x14ac:dyDescent="0.25">
      <c r="B325" s="102"/>
      <c r="G325" s="102"/>
      <c r="J325" s="102"/>
      <c r="M325" s="102"/>
      <c r="P325" s="102"/>
      <c r="S325" s="102"/>
      <c r="V325" s="102"/>
      <c r="Y325" s="102"/>
      <c r="AB325" s="102"/>
      <c r="AE325" s="102"/>
      <c r="AH325" s="102"/>
      <c r="AK325" s="102"/>
      <c r="AN325" s="102"/>
      <c r="AQ325" s="102"/>
      <c r="AT325" s="102"/>
      <c r="AW325" s="102"/>
      <c r="AZ325" s="102"/>
      <c r="BC325" s="102"/>
      <c r="BF325" s="102"/>
      <c r="BI325" s="102"/>
      <c r="BL325" s="102"/>
      <c r="BP325" s="102"/>
      <c r="BS325" s="102"/>
    </row>
    <row r="326" spans="2:71" x14ac:dyDescent="0.25">
      <c r="B326" s="102"/>
      <c r="G326" s="102"/>
      <c r="J326" s="102"/>
      <c r="M326" s="102"/>
      <c r="P326" s="102"/>
      <c r="S326" s="102"/>
      <c r="V326" s="102"/>
      <c r="Y326" s="102"/>
      <c r="AB326" s="102"/>
      <c r="AE326" s="102"/>
      <c r="AH326" s="102"/>
      <c r="AK326" s="102"/>
      <c r="AN326" s="102"/>
      <c r="AQ326" s="102"/>
      <c r="AT326" s="102"/>
      <c r="AW326" s="102"/>
      <c r="AZ326" s="102"/>
      <c r="BC326" s="102"/>
      <c r="BF326" s="102"/>
      <c r="BI326" s="102"/>
      <c r="BL326" s="102"/>
      <c r="BP326" s="102"/>
      <c r="BS326" s="102"/>
    </row>
    <row r="327" spans="2:71" x14ac:dyDescent="0.25">
      <c r="B327" s="102"/>
      <c r="G327" s="102"/>
      <c r="J327" s="102"/>
      <c r="M327" s="102"/>
      <c r="P327" s="102"/>
      <c r="S327" s="102"/>
      <c r="V327" s="102"/>
      <c r="Y327" s="102"/>
      <c r="AB327" s="102"/>
      <c r="AE327" s="102"/>
      <c r="AH327" s="102"/>
      <c r="AK327" s="102"/>
      <c r="AN327" s="102"/>
      <c r="AQ327" s="102"/>
      <c r="AT327" s="102"/>
      <c r="AW327" s="102"/>
      <c r="AZ327" s="102"/>
      <c r="BC327" s="102"/>
      <c r="BF327" s="102"/>
      <c r="BI327" s="102"/>
      <c r="BL327" s="102"/>
      <c r="BP327" s="102"/>
      <c r="BS327" s="102"/>
    </row>
    <row r="328" spans="2:71" x14ac:dyDescent="0.25">
      <c r="B328" s="102"/>
      <c r="G328" s="102"/>
      <c r="J328" s="102"/>
      <c r="M328" s="102"/>
      <c r="P328" s="102"/>
      <c r="S328" s="102"/>
      <c r="V328" s="102"/>
      <c r="Y328" s="102"/>
      <c r="AB328" s="102"/>
      <c r="AE328" s="102"/>
      <c r="AH328" s="102"/>
      <c r="AK328" s="102"/>
      <c r="AN328" s="102"/>
      <c r="AQ328" s="102"/>
      <c r="AT328" s="102"/>
      <c r="AW328" s="102"/>
      <c r="AZ328" s="102"/>
      <c r="BC328" s="102"/>
      <c r="BF328" s="102"/>
      <c r="BI328" s="102"/>
      <c r="BL328" s="102"/>
      <c r="BP328" s="102"/>
      <c r="BS328" s="102"/>
    </row>
    <row r="329" spans="2:71" x14ac:dyDescent="0.25">
      <c r="B329" s="102"/>
      <c r="G329" s="102"/>
      <c r="J329" s="102"/>
      <c r="M329" s="102"/>
      <c r="P329" s="102"/>
      <c r="S329" s="102"/>
      <c r="V329" s="102"/>
      <c r="Y329" s="102"/>
      <c r="AB329" s="102"/>
      <c r="AE329" s="102"/>
      <c r="AH329" s="102"/>
      <c r="AK329" s="102"/>
      <c r="AN329" s="102"/>
      <c r="AQ329" s="102"/>
      <c r="AT329" s="102"/>
      <c r="AW329" s="102"/>
      <c r="AZ329" s="102"/>
      <c r="BC329" s="102"/>
      <c r="BF329" s="102"/>
      <c r="BI329" s="102"/>
      <c r="BL329" s="102"/>
      <c r="BP329" s="102"/>
      <c r="BS329" s="102"/>
    </row>
    <row r="330" spans="2:71" x14ac:dyDescent="0.25">
      <c r="B330" s="102"/>
      <c r="G330" s="102"/>
      <c r="J330" s="102"/>
      <c r="M330" s="102"/>
      <c r="P330" s="102"/>
      <c r="S330" s="102"/>
      <c r="V330" s="102"/>
      <c r="Y330" s="102"/>
      <c r="AB330" s="102"/>
      <c r="AE330" s="102"/>
      <c r="AH330" s="102"/>
      <c r="AK330" s="102"/>
      <c r="AN330" s="102"/>
      <c r="AQ330" s="102"/>
      <c r="AT330" s="102"/>
      <c r="AW330" s="102"/>
      <c r="AZ330" s="102"/>
      <c r="BC330" s="102"/>
      <c r="BF330" s="102"/>
      <c r="BI330" s="102"/>
      <c r="BL330" s="102"/>
      <c r="BP330" s="102"/>
      <c r="BS330" s="102"/>
    </row>
    <row r="331" spans="2:71" x14ac:dyDescent="0.25">
      <c r="B331" s="102"/>
      <c r="G331" s="102"/>
      <c r="J331" s="102"/>
      <c r="M331" s="102"/>
      <c r="P331" s="102"/>
      <c r="S331" s="102"/>
      <c r="V331" s="102"/>
      <c r="Y331" s="102"/>
      <c r="AB331" s="102"/>
      <c r="AE331" s="102"/>
      <c r="AH331" s="102"/>
      <c r="AK331" s="102"/>
      <c r="AN331" s="102"/>
      <c r="AQ331" s="102"/>
      <c r="AT331" s="102"/>
      <c r="AW331" s="102"/>
      <c r="AZ331" s="102"/>
      <c r="BC331" s="102"/>
      <c r="BF331" s="102"/>
      <c r="BI331" s="102"/>
      <c r="BL331" s="102"/>
      <c r="BP331" s="102"/>
      <c r="BS331" s="102"/>
    </row>
    <row r="332" spans="2:71" x14ac:dyDescent="0.25">
      <c r="B332" s="102"/>
      <c r="G332" s="102"/>
      <c r="J332" s="102"/>
      <c r="M332" s="102"/>
      <c r="P332" s="102"/>
      <c r="S332" s="102"/>
      <c r="V332" s="102"/>
      <c r="Y332" s="102"/>
      <c r="AB332" s="102"/>
      <c r="AE332" s="102"/>
      <c r="AH332" s="102"/>
      <c r="AK332" s="102"/>
      <c r="AN332" s="102"/>
      <c r="AQ332" s="102"/>
      <c r="AT332" s="102"/>
      <c r="AW332" s="102"/>
      <c r="AZ332" s="102"/>
      <c r="BC332" s="102"/>
      <c r="BF332" s="102"/>
      <c r="BI332" s="102"/>
      <c r="BL332" s="102"/>
      <c r="BP332" s="102"/>
      <c r="BS332" s="102"/>
    </row>
    <row r="333" spans="2:71" x14ac:dyDescent="0.25">
      <c r="B333" s="102"/>
      <c r="G333" s="102"/>
      <c r="J333" s="102"/>
      <c r="M333" s="102"/>
      <c r="P333" s="102"/>
      <c r="S333" s="102"/>
      <c r="V333" s="102"/>
      <c r="Y333" s="102"/>
      <c r="AB333" s="102"/>
      <c r="AE333" s="102"/>
      <c r="AH333" s="102"/>
      <c r="AK333" s="102"/>
      <c r="AN333" s="102"/>
      <c r="AQ333" s="102"/>
      <c r="AT333" s="102"/>
      <c r="AW333" s="102"/>
      <c r="AZ333" s="102"/>
      <c r="BC333" s="102"/>
      <c r="BF333" s="102"/>
      <c r="BI333" s="102"/>
      <c r="BL333" s="102"/>
      <c r="BP333" s="102"/>
      <c r="BS333" s="102"/>
    </row>
    <row r="334" spans="2:71" x14ac:dyDescent="0.25">
      <c r="B334" s="102"/>
      <c r="G334" s="102"/>
      <c r="J334" s="102"/>
      <c r="M334" s="102"/>
      <c r="P334" s="102"/>
      <c r="S334" s="102"/>
      <c r="V334" s="102"/>
      <c r="Y334" s="102"/>
      <c r="AB334" s="102"/>
      <c r="AE334" s="102"/>
      <c r="AH334" s="102"/>
      <c r="AK334" s="102"/>
      <c r="AN334" s="102"/>
      <c r="AQ334" s="102"/>
      <c r="AT334" s="102"/>
      <c r="AW334" s="102"/>
      <c r="AZ334" s="102"/>
      <c r="BC334" s="102"/>
      <c r="BF334" s="102"/>
      <c r="BI334" s="102"/>
      <c r="BL334" s="102"/>
      <c r="BP334" s="102"/>
      <c r="BS334" s="102"/>
    </row>
    <row r="335" spans="2:71" x14ac:dyDescent="0.25">
      <c r="B335" s="102"/>
      <c r="G335" s="102"/>
      <c r="J335" s="102"/>
      <c r="M335" s="102"/>
      <c r="P335" s="102"/>
      <c r="S335" s="102"/>
      <c r="V335" s="102"/>
      <c r="Y335" s="102"/>
      <c r="AB335" s="102"/>
      <c r="AE335" s="102"/>
      <c r="AH335" s="102"/>
      <c r="AK335" s="102"/>
      <c r="AN335" s="102"/>
      <c r="AQ335" s="102"/>
      <c r="AT335" s="102"/>
      <c r="AW335" s="102"/>
      <c r="AZ335" s="102"/>
      <c r="BC335" s="102"/>
      <c r="BF335" s="102"/>
      <c r="BI335" s="102"/>
      <c r="BL335" s="102"/>
      <c r="BP335" s="102"/>
      <c r="BS335" s="102"/>
    </row>
    <row r="336" spans="2:71" x14ac:dyDescent="0.25">
      <c r="B336" s="102"/>
      <c r="G336" s="102"/>
      <c r="J336" s="102"/>
      <c r="M336" s="102"/>
      <c r="P336" s="102"/>
      <c r="S336" s="102"/>
      <c r="V336" s="102"/>
      <c r="Y336" s="102"/>
      <c r="AB336" s="102"/>
      <c r="AE336" s="102"/>
      <c r="AH336" s="102"/>
      <c r="AK336" s="102"/>
      <c r="AN336" s="102"/>
      <c r="AQ336" s="102"/>
      <c r="AT336" s="102"/>
      <c r="AW336" s="102"/>
      <c r="AZ336" s="102"/>
      <c r="BC336" s="102"/>
      <c r="BF336" s="102"/>
      <c r="BI336" s="102"/>
      <c r="BL336" s="102"/>
      <c r="BP336" s="102"/>
      <c r="BS336" s="102"/>
    </row>
    <row r="337" spans="2:71" x14ac:dyDescent="0.25">
      <c r="B337" s="102"/>
      <c r="G337" s="102"/>
      <c r="J337" s="102"/>
      <c r="M337" s="102"/>
      <c r="P337" s="102"/>
      <c r="S337" s="102"/>
      <c r="V337" s="102"/>
      <c r="Y337" s="102"/>
      <c r="AB337" s="102"/>
      <c r="AE337" s="102"/>
      <c r="AH337" s="102"/>
      <c r="AK337" s="102"/>
      <c r="AN337" s="102"/>
      <c r="AQ337" s="102"/>
      <c r="AT337" s="102"/>
      <c r="AW337" s="102"/>
      <c r="AZ337" s="102"/>
      <c r="BC337" s="102"/>
      <c r="BF337" s="102"/>
      <c r="BI337" s="102"/>
      <c r="BL337" s="102"/>
      <c r="BP337" s="102"/>
      <c r="BS337" s="102"/>
    </row>
    <row r="338" spans="2:71" x14ac:dyDescent="0.25">
      <c r="B338" s="102"/>
      <c r="G338" s="102"/>
      <c r="J338" s="102"/>
      <c r="M338" s="102"/>
      <c r="P338" s="102"/>
      <c r="S338" s="102"/>
      <c r="V338" s="102"/>
      <c r="Y338" s="102"/>
      <c r="AB338" s="102"/>
      <c r="AE338" s="102"/>
      <c r="AH338" s="102"/>
      <c r="AK338" s="102"/>
      <c r="AN338" s="102"/>
      <c r="AQ338" s="102"/>
      <c r="AT338" s="102"/>
      <c r="AW338" s="102"/>
      <c r="AZ338" s="102"/>
      <c r="BC338" s="102"/>
      <c r="BF338" s="102"/>
      <c r="BI338" s="102"/>
      <c r="BL338" s="102"/>
      <c r="BP338" s="102"/>
      <c r="BS338" s="102"/>
    </row>
    <row r="339" spans="2:71" x14ac:dyDescent="0.25">
      <c r="B339" s="102"/>
      <c r="G339" s="102"/>
      <c r="J339" s="102"/>
      <c r="M339" s="102"/>
      <c r="P339" s="102"/>
      <c r="S339" s="102"/>
      <c r="V339" s="102"/>
      <c r="Y339" s="102"/>
      <c r="AB339" s="102"/>
      <c r="AE339" s="102"/>
      <c r="AH339" s="102"/>
      <c r="AK339" s="102"/>
      <c r="AN339" s="102"/>
      <c r="AQ339" s="102"/>
      <c r="AT339" s="102"/>
      <c r="AW339" s="102"/>
      <c r="AZ339" s="102"/>
      <c r="BC339" s="102"/>
      <c r="BF339" s="102"/>
      <c r="BI339" s="102"/>
      <c r="BL339" s="102"/>
      <c r="BP339" s="102"/>
      <c r="BS339" s="102"/>
    </row>
    <row r="340" spans="2:71" x14ac:dyDescent="0.25">
      <c r="B340" s="102"/>
      <c r="G340" s="102"/>
      <c r="J340" s="102"/>
      <c r="M340" s="102"/>
      <c r="P340" s="102"/>
      <c r="S340" s="102"/>
      <c r="V340" s="102"/>
      <c r="Y340" s="102"/>
      <c r="AB340" s="102"/>
      <c r="AE340" s="102"/>
      <c r="AH340" s="102"/>
      <c r="AK340" s="102"/>
      <c r="AN340" s="102"/>
      <c r="AQ340" s="102"/>
      <c r="AT340" s="102"/>
      <c r="AW340" s="102"/>
      <c r="AZ340" s="102"/>
      <c r="BC340" s="102"/>
      <c r="BF340" s="102"/>
      <c r="BI340" s="102"/>
      <c r="BL340" s="102"/>
      <c r="BP340" s="102"/>
      <c r="BS340" s="102"/>
    </row>
    <row r="341" spans="2:71" x14ac:dyDescent="0.25">
      <c r="B341" s="102"/>
      <c r="G341" s="102"/>
      <c r="J341" s="102"/>
      <c r="M341" s="102"/>
      <c r="P341" s="102"/>
      <c r="S341" s="102"/>
      <c r="V341" s="102"/>
      <c r="Y341" s="102"/>
      <c r="AB341" s="102"/>
      <c r="AE341" s="102"/>
      <c r="AH341" s="102"/>
      <c r="AK341" s="102"/>
      <c r="AN341" s="102"/>
      <c r="AQ341" s="102"/>
      <c r="AT341" s="102"/>
      <c r="AW341" s="102"/>
      <c r="AZ341" s="102"/>
      <c r="BC341" s="102"/>
      <c r="BF341" s="102"/>
      <c r="BI341" s="102"/>
      <c r="BL341" s="102"/>
      <c r="BP341" s="102"/>
      <c r="BS341" s="102"/>
    </row>
    <row r="342" spans="2:71" x14ac:dyDescent="0.25">
      <c r="B342" s="102"/>
      <c r="G342" s="102"/>
      <c r="J342" s="102"/>
      <c r="M342" s="102"/>
      <c r="P342" s="102"/>
      <c r="S342" s="102"/>
      <c r="V342" s="102"/>
      <c r="Y342" s="102"/>
      <c r="AB342" s="102"/>
      <c r="AE342" s="102"/>
      <c r="AH342" s="102"/>
      <c r="AK342" s="102"/>
      <c r="AN342" s="102"/>
      <c r="AQ342" s="102"/>
      <c r="AT342" s="102"/>
      <c r="AW342" s="102"/>
      <c r="AZ342" s="102"/>
      <c r="BC342" s="102"/>
      <c r="BF342" s="102"/>
      <c r="BI342" s="102"/>
      <c r="BL342" s="102"/>
      <c r="BP342" s="102"/>
      <c r="BS342" s="102"/>
    </row>
    <row r="343" spans="2:71" x14ac:dyDescent="0.25">
      <c r="B343" s="102"/>
      <c r="G343" s="102"/>
      <c r="J343" s="102"/>
      <c r="M343" s="102"/>
      <c r="P343" s="102"/>
      <c r="S343" s="102"/>
      <c r="V343" s="102"/>
      <c r="Y343" s="102"/>
      <c r="AB343" s="102"/>
      <c r="AE343" s="102"/>
      <c r="AH343" s="102"/>
      <c r="AK343" s="102"/>
      <c r="AN343" s="102"/>
      <c r="AQ343" s="102"/>
      <c r="AT343" s="102"/>
      <c r="AW343" s="102"/>
      <c r="AZ343" s="102"/>
      <c r="BC343" s="102"/>
      <c r="BF343" s="102"/>
      <c r="BI343" s="102"/>
      <c r="BL343" s="102"/>
      <c r="BP343" s="102"/>
      <c r="BS343" s="102"/>
    </row>
    <row r="344" spans="2:71" x14ac:dyDescent="0.25">
      <c r="B344" s="102"/>
      <c r="G344" s="102"/>
      <c r="J344" s="102"/>
      <c r="M344" s="102"/>
      <c r="P344" s="102"/>
      <c r="S344" s="102"/>
      <c r="V344" s="102"/>
      <c r="Y344" s="102"/>
      <c r="AB344" s="102"/>
      <c r="AE344" s="102"/>
      <c r="AH344" s="102"/>
      <c r="AK344" s="102"/>
      <c r="AN344" s="102"/>
      <c r="AQ344" s="102"/>
      <c r="AT344" s="102"/>
      <c r="AW344" s="102"/>
      <c r="AZ344" s="102"/>
      <c r="BC344" s="102"/>
      <c r="BF344" s="102"/>
      <c r="BI344" s="102"/>
      <c r="BL344" s="102"/>
      <c r="BP344" s="102"/>
      <c r="BS344" s="102"/>
    </row>
    <row r="345" spans="2:71" x14ac:dyDescent="0.25">
      <c r="B345" s="102"/>
      <c r="G345" s="102"/>
      <c r="J345" s="102"/>
      <c r="M345" s="102"/>
      <c r="P345" s="102"/>
      <c r="S345" s="102"/>
      <c r="V345" s="102"/>
      <c r="Y345" s="102"/>
      <c r="AB345" s="102"/>
      <c r="AE345" s="102"/>
      <c r="AH345" s="102"/>
      <c r="AK345" s="102"/>
      <c r="AN345" s="102"/>
      <c r="AQ345" s="102"/>
      <c r="AT345" s="102"/>
      <c r="AW345" s="102"/>
      <c r="AZ345" s="102"/>
      <c r="BC345" s="102"/>
      <c r="BF345" s="102"/>
      <c r="BI345" s="102"/>
      <c r="BL345" s="102"/>
      <c r="BP345" s="102"/>
      <c r="BS345" s="102"/>
    </row>
    <row r="346" spans="2:71" x14ac:dyDescent="0.25">
      <c r="B346" s="102"/>
      <c r="G346" s="102"/>
      <c r="J346" s="102"/>
      <c r="M346" s="102"/>
      <c r="P346" s="102"/>
      <c r="S346" s="102"/>
      <c r="V346" s="102"/>
      <c r="Y346" s="102"/>
      <c r="AB346" s="102"/>
      <c r="AE346" s="102"/>
      <c r="AH346" s="102"/>
      <c r="AK346" s="102"/>
      <c r="AN346" s="102"/>
      <c r="AQ346" s="102"/>
      <c r="AT346" s="102"/>
      <c r="AW346" s="102"/>
      <c r="AZ346" s="102"/>
      <c r="BC346" s="102"/>
      <c r="BF346" s="102"/>
      <c r="BI346" s="102"/>
      <c r="BL346" s="102"/>
      <c r="BP346" s="102"/>
      <c r="BS346" s="102"/>
    </row>
    <row r="347" spans="2:71" x14ac:dyDescent="0.25">
      <c r="B347" s="102"/>
      <c r="G347" s="102"/>
      <c r="J347" s="102"/>
      <c r="M347" s="102"/>
      <c r="P347" s="102"/>
      <c r="S347" s="102"/>
      <c r="V347" s="102"/>
      <c r="Y347" s="102"/>
      <c r="AB347" s="102"/>
      <c r="AE347" s="102"/>
      <c r="AH347" s="102"/>
      <c r="AK347" s="102"/>
      <c r="AN347" s="102"/>
      <c r="AQ347" s="102"/>
      <c r="AT347" s="102"/>
      <c r="AW347" s="102"/>
      <c r="AZ347" s="102"/>
      <c r="BC347" s="102"/>
      <c r="BF347" s="102"/>
      <c r="BI347" s="102"/>
      <c r="BL347" s="102"/>
      <c r="BP347" s="102"/>
      <c r="BS347" s="102"/>
    </row>
    <row r="348" spans="2:71" x14ac:dyDescent="0.25">
      <c r="B348" s="102"/>
      <c r="G348" s="102"/>
      <c r="J348" s="102"/>
      <c r="M348" s="102"/>
      <c r="P348" s="102"/>
      <c r="S348" s="102"/>
      <c r="V348" s="102"/>
      <c r="Y348" s="102"/>
      <c r="AB348" s="102"/>
      <c r="AE348" s="102"/>
      <c r="AH348" s="102"/>
      <c r="AK348" s="102"/>
      <c r="AN348" s="102"/>
      <c r="AQ348" s="102"/>
      <c r="AT348" s="102"/>
      <c r="AW348" s="102"/>
      <c r="AZ348" s="102"/>
      <c r="BC348" s="102"/>
      <c r="BF348" s="102"/>
      <c r="BI348" s="102"/>
      <c r="BL348" s="102"/>
      <c r="BP348" s="102"/>
      <c r="BS348" s="102"/>
    </row>
    <row r="349" spans="2:71" x14ac:dyDescent="0.25">
      <c r="B349" s="102"/>
      <c r="G349" s="102"/>
      <c r="J349" s="102"/>
      <c r="M349" s="102"/>
      <c r="P349" s="102"/>
      <c r="S349" s="102"/>
      <c r="V349" s="102"/>
      <c r="Y349" s="102"/>
      <c r="AB349" s="102"/>
      <c r="AE349" s="102"/>
      <c r="AH349" s="102"/>
      <c r="AK349" s="102"/>
      <c r="AN349" s="102"/>
      <c r="AQ349" s="102"/>
      <c r="AT349" s="102"/>
      <c r="AW349" s="102"/>
      <c r="AZ349" s="102"/>
      <c r="BC349" s="102"/>
      <c r="BF349" s="102"/>
      <c r="BI349" s="102"/>
      <c r="BL349" s="102"/>
      <c r="BP349" s="102"/>
      <c r="BS349" s="102"/>
    </row>
    <row r="350" spans="2:71" x14ac:dyDescent="0.25">
      <c r="B350" s="102"/>
      <c r="G350" s="102"/>
      <c r="J350" s="102"/>
      <c r="M350" s="102"/>
      <c r="P350" s="102"/>
      <c r="S350" s="102"/>
      <c r="V350" s="102"/>
      <c r="Y350" s="102"/>
      <c r="AB350" s="102"/>
      <c r="AE350" s="102"/>
      <c r="AH350" s="102"/>
      <c r="AK350" s="102"/>
      <c r="AN350" s="102"/>
      <c r="AQ350" s="102"/>
      <c r="AT350" s="102"/>
      <c r="AW350" s="102"/>
      <c r="AZ350" s="102"/>
      <c r="BC350" s="102"/>
      <c r="BF350" s="102"/>
      <c r="BI350" s="102"/>
      <c r="BL350" s="102"/>
      <c r="BP350" s="102"/>
      <c r="BS350" s="102"/>
    </row>
    <row r="351" spans="2:71" x14ac:dyDescent="0.25">
      <c r="B351" s="102"/>
      <c r="G351" s="102"/>
      <c r="J351" s="102"/>
      <c r="M351" s="102"/>
      <c r="P351" s="102"/>
      <c r="S351" s="102"/>
      <c r="V351" s="102"/>
      <c r="Y351" s="102"/>
      <c r="AB351" s="102"/>
      <c r="AE351" s="102"/>
      <c r="AH351" s="102"/>
      <c r="AK351" s="102"/>
      <c r="AN351" s="102"/>
      <c r="AQ351" s="102"/>
      <c r="AT351" s="102"/>
      <c r="AW351" s="102"/>
      <c r="AZ351" s="102"/>
      <c r="BC351" s="102"/>
      <c r="BF351" s="102"/>
      <c r="BI351" s="102"/>
      <c r="BL351" s="102"/>
      <c r="BP351" s="102"/>
      <c r="BS351" s="102"/>
    </row>
    <row r="352" spans="2:71" x14ac:dyDescent="0.25">
      <c r="B352" s="102"/>
      <c r="G352" s="102"/>
      <c r="J352" s="102"/>
      <c r="M352" s="102"/>
      <c r="P352" s="102"/>
      <c r="S352" s="102"/>
      <c r="V352" s="102"/>
      <c r="Y352" s="102"/>
      <c r="AB352" s="102"/>
      <c r="AE352" s="102"/>
      <c r="AH352" s="102"/>
      <c r="AK352" s="102"/>
      <c r="AN352" s="102"/>
      <c r="AQ352" s="102"/>
      <c r="AT352" s="102"/>
      <c r="AW352" s="102"/>
      <c r="AZ352" s="102"/>
      <c r="BC352" s="102"/>
      <c r="BF352" s="102"/>
      <c r="BI352" s="102"/>
      <c r="BL352" s="102"/>
      <c r="BP352" s="102"/>
      <c r="BS352" s="102"/>
    </row>
    <row r="353" spans="2:71" x14ac:dyDescent="0.25">
      <c r="B353" s="102"/>
      <c r="G353" s="102"/>
      <c r="J353" s="102"/>
      <c r="M353" s="102"/>
      <c r="P353" s="102"/>
      <c r="S353" s="102"/>
      <c r="V353" s="102"/>
      <c r="Y353" s="102"/>
      <c r="AB353" s="102"/>
      <c r="AE353" s="102"/>
      <c r="AH353" s="102"/>
      <c r="AK353" s="102"/>
      <c r="AN353" s="102"/>
      <c r="AQ353" s="102"/>
      <c r="AT353" s="102"/>
      <c r="AW353" s="102"/>
      <c r="AZ353" s="102"/>
      <c r="BC353" s="102"/>
      <c r="BF353" s="102"/>
      <c r="BI353" s="102"/>
      <c r="BL353" s="102"/>
      <c r="BP353" s="102"/>
      <c r="BS353" s="102"/>
    </row>
    <row r="354" spans="2:71" x14ac:dyDescent="0.25">
      <c r="B354" s="102"/>
      <c r="G354" s="102"/>
      <c r="J354" s="102"/>
      <c r="M354" s="102"/>
      <c r="P354" s="102"/>
      <c r="S354" s="102"/>
      <c r="V354" s="102"/>
      <c r="Y354" s="102"/>
      <c r="AB354" s="102"/>
      <c r="AE354" s="102"/>
      <c r="AH354" s="102"/>
      <c r="AK354" s="102"/>
      <c r="AN354" s="102"/>
      <c r="AQ354" s="102"/>
      <c r="AT354" s="102"/>
      <c r="AW354" s="102"/>
      <c r="AZ354" s="102"/>
      <c r="BC354" s="102"/>
      <c r="BF354" s="102"/>
      <c r="BI354" s="102"/>
      <c r="BL354" s="102"/>
      <c r="BP354" s="102"/>
      <c r="BS354" s="102"/>
    </row>
    <row r="355" spans="2:71" x14ac:dyDescent="0.25">
      <c r="B355" s="102"/>
      <c r="G355" s="102"/>
      <c r="J355" s="102"/>
      <c r="M355" s="102"/>
      <c r="P355" s="102"/>
      <c r="S355" s="102"/>
      <c r="V355" s="102"/>
      <c r="Y355" s="102"/>
      <c r="AB355" s="102"/>
      <c r="AE355" s="102"/>
      <c r="AH355" s="102"/>
      <c r="AK355" s="102"/>
      <c r="AN355" s="102"/>
      <c r="AQ355" s="102"/>
      <c r="AT355" s="102"/>
      <c r="AW355" s="102"/>
      <c r="AZ355" s="102"/>
      <c r="BC355" s="102"/>
      <c r="BF355" s="102"/>
      <c r="BI355" s="102"/>
      <c r="BL355" s="102"/>
      <c r="BP355" s="102"/>
      <c r="BS355" s="102"/>
    </row>
    <row r="356" spans="2:71" x14ac:dyDescent="0.25">
      <c r="B356" s="102"/>
      <c r="G356" s="102"/>
      <c r="J356" s="102"/>
      <c r="M356" s="102"/>
      <c r="P356" s="102"/>
      <c r="S356" s="102"/>
      <c r="V356" s="102"/>
      <c r="Y356" s="102"/>
      <c r="AB356" s="102"/>
      <c r="AE356" s="102"/>
      <c r="AH356" s="102"/>
      <c r="AK356" s="102"/>
      <c r="AN356" s="102"/>
      <c r="AQ356" s="102"/>
      <c r="AT356" s="102"/>
      <c r="AW356" s="102"/>
      <c r="AZ356" s="102"/>
      <c r="BC356" s="102"/>
      <c r="BF356" s="102"/>
      <c r="BI356" s="102"/>
      <c r="BL356" s="102"/>
      <c r="BP356" s="102"/>
      <c r="BS356" s="102"/>
    </row>
    <row r="357" spans="2:71" x14ac:dyDescent="0.25">
      <c r="B357" s="102"/>
      <c r="G357" s="102"/>
      <c r="J357" s="102"/>
      <c r="M357" s="102"/>
      <c r="P357" s="102"/>
      <c r="S357" s="102"/>
      <c r="V357" s="102"/>
      <c r="Y357" s="102"/>
      <c r="AB357" s="102"/>
      <c r="AE357" s="102"/>
      <c r="AH357" s="102"/>
      <c r="AK357" s="102"/>
      <c r="AN357" s="102"/>
      <c r="AQ357" s="102"/>
      <c r="AT357" s="102"/>
      <c r="AW357" s="102"/>
      <c r="AZ357" s="102"/>
      <c r="BC357" s="102"/>
      <c r="BF357" s="102"/>
      <c r="BI357" s="102"/>
      <c r="BL357" s="102"/>
      <c r="BP357" s="102"/>
      <c r="BS357" s="102"/>
    </row>
    <row r="358" spans="2:71" x14ac:dyDescent="0.25">
      <c r="B358" s="102"/>
      <c r="G358" s="102"/>
      <c r="J358" s="102"/>
      <c r="M358" s="102"/>
      <c r="P358" s="102"/>
      <c r="S358" s="102"/>
      <c r="V358" s="102"/>
      <c r="Y358" s="102"/>
      <c r="AB358" s="102"/>
      <c r="AE358" s="102"/>
      <c r="AH358" s="102"/>
      <c r="AK358" s="102"/>
      <c r="AN358" s="102"/>
      <c r="AQ358" s="102"/>
      <c r="AT358" s="102"/>
      <c r="AW358" s="102"/>
      <c r="AZ358" s="102"/>
      <c r="BC358" s="102"/>
      <c r="BF358" s="102"/>
      <c r="BI358" s="102"/>
      <c r="BL358" s="102"/>
      <c r="BP358" s="102"/>
      <c r="BS358" s="102"/>
    </row>
    <row r="359" spans="2:71" x14ac:dyDescent="0.25">
      <c r="B359" s="102"/>
      <c r="G359" s="102"/>
      <c r="J359" s="102"/>
      <c r="M359" s="102"/>
      <c r="P359" s="102"/>
      <c r="S359" s="102"/>
      <c r="V359" s="102"/>
      <c r="Y359" s="102"/>
      <c r="AB359" s="102"/>
      <c r="AE359" s="102"/>
      <c r="AH359" s="102"/>
      <c r="AK359" s="102"/>
      <c r="AN359" s="102"/>
      <c r="AQ359" s="102"/>
      <c r="AT359" s="102"/>
      <c r="AW359" s="102"/>
      <c r="AZ359" s="102"/>
      <c r="BC359" s="102"/>
      <c r="BF359" s="102"/>
      <c r="BI359" s="102"/>
      <c r="BL359" s="102"/>
      <c r="BP359" s="102"/>
      <c r="BS359" s="102"/>
    </row>
    <row r="360" spans="2:71" x14ac:dyDescent="0.25">
      <c r="B360" s="102"/>
      <c r="G360" s="102"/>
      <c r="J360" s="102"/>
      <c r="M360" s="102"/>
      <c r="P360" s="102"/>
      <c r="S360" s="102"/>
      <c r="V360" s="102"/>
      <c r="Y360" s="102"/>
      <c r="AB360" s="102"/>
      <c r="AE360" s="102"/>
      <c r="AH360" s="102"/>
      <c r="AK360" s="102"/>
      <c r="AN360" s="102"/>
      <c r="AQ360" s="102"/>
      <c r="AT360" s="102"/>
      <c r="AW360" s="102"/>
      <c r="AZ360" s="102"/>
      <c r="BC360" s="102"/>
      <c r="BF360" s="102"/>
      <c r="BI360" s="102"/>
      <c r="BL360" s="102"/>
      <c r="BP360" s="102"/>
      <c r="BS360" s="102"/>
    </row>
    <row r="361" spans="2:71" x14ac:dyDescent="0.25">
      <c r="B361" s="102"/>
      <c r="G361" s="102"/>
      <c r="J361" s="102"/>
      <c r="M361" s="102"/>
      <c r="P361" s="102"/>
      <c r="S361" s="102"/>
      <c r="V361" s="102"/>
      <c r="Y361" s="102"/>
      <c r="AB361" s="102"/>
      <c r="AE361" s="102"/>
      <c r="AH361" s="102"/>
      <c r="AK361" s="102"/>
      <c r="AN361" s="102"/>
      <c r="AQ361" s="102"/>
      <c r="AT361" s="102"/>
      <c r="AW361" s="102"/>
      <c r="AZ361" s="102"/>
      <c r="BC361" s="102"/>
      <c r="BF361" s="102"/>
      <c r="BI361" s="102"/>
      <c r="BL361" s="102"/>
      <c r="BP361" s="102"/>
      <c r="BS361" s="102"/>
    </row>
    <row r="362" spans="2:71" x14ac:dyDescent="0.25">
      <c r="B362" s="102"/>
      <c r="G362" s="102"/>
      <c r="J362" s="102"/>
      <c r="M362" s="102"/>
      <c r="P362" s="102"/>
      <c r="S362" s="102"/>
      <c r="V362" s="102"/>
      <c r="Y362" s="102"/>
      <c r="AB362" s="102"/>
      <c r="AE362" s="102"/>
      <c r="AH362" s="102"/>
      <c r="AK362" s="102"/>
      <c r="AN362" s="102"/>
      <c r="AQ362" s="102"/>
      <c r="AT362" s="102"/>
      <c r="AW362" s="102"/>
      <c r="AZ362" s="102"/>
      <c r="BC362" s="102"/>
      <c r="BF362" s="102"/>
      <c r="BI362" s="102"/>
      <c r="BL362" s="102"/>
      <c r="BP362" s="102"/>
      <c r="BS362" s="102"/>
    </row>
    <row r="363" spans="2:71" x14ac:dyDescent="0.25">
      <c r="B363" s="102"/>
      <c r="G363" s="102"/>
      <c r="J363" s="102"/>
      <c r="M363" s="102"/>
      <c r="P363" s="102"/>
      <c r="S363" s="102"/>
      <c r="V363" s="102"/>
      <c r="Y363" s="102"/>
      <c r="AB363" s="102"/>
      <c r="AE363" s="102"/>
      <c r="AH363" s="102"/>
      <c r="AK363" s="102"/>
      <c r="AN363" s="102"/>
      <c r="AQ363" s="102"/>
      <c r="AT363" s="102"/>
      <c r="AW363" s="102"/>
      <c r="AZ363" s="102"/>
      <c r="BC363" s="102"/>
      <c r="BF363" s="102"/>
      <c r="BI363" s="102"/>
      <c r="BL363" s="102"/>
      <c r="BP363" s="102"/>
      <c r="BS363" s="102"/>
    </row>
    <row r="364" spans="2:71" x14ac:dyDescent="0.25">
      <c r="B364" s="102"/>
      <c r="G364" s="102"/>
      <c r="J364" s="102"/>
      <c r="M364" s="102"/>
      <c r="P364" s="102"/>
      <c r="S364" s="102"/>
      <c r="V364" s="102"/>
      <c r="Y364" s="102"/>
      <c r="AB364" s="102"/>
      <c r="AE364" s="102"/>
      <c r="AH364" s="102"/>
      <c r="AK364" s="102"/>
      <c r="AN364" s="102"/>
      <c r="AQ364" s="102"/>
      <c r="AT364" s="102"/>
      <c r="AW364" s="102"/>
      <c r="AZ364" s="102"/>
      <c r="BC364" s="102"/>
      <c r="BF364" s="102"/>
      <c r="BI364" s="102"/>
      <c r="BL364" s="102"/>
      <c r="BP364" s="102"/>
      <c r="BS364" s="102"/>
    </row>
    <row r="365" spans="2:71" x14ac:dyDescent="0.25">
      <c r="B365" s="102"/>
      <c r="G365" s="102"/>
      <c r="J365" s="102"/>
      <c r="M365" s="102"/>
      <c r="P365" s="102"/>
      <c r="S365" s="102"/>
      <c r="V365" s="102"/>
      <c r="Y365" s="102"/>
      <c r="AB365" s="102"/>
      <c r="AE365" s="102"/>
      <c r="AH365" s="102"/>
      <c r="AK365" s="102"/>
      <c r="AN365" s="102"/>
      <c r="AQ365" s="102"/>
      <c r="AT365" s="102"/>
      <c r="AW365" s="102"/>
      <c r="AZ365" s="102"/>
      <c r="BC365" s="102"/>
      <c r="BF365" s="102"/>
      <c r="BI365" s="102"/>
      <c r="BL365" s="102"/>
      <c r="BP365" s="102"/>
      <c r="BS365" s="102"/>
    </row>
    <row r="366" spans="2:71" x14ac:dyDescent="0.25">
      <c r="B366" s="102"/>
      <c r="G366" s="102"/>
      <c r="J366" s="102"/>
      <c r="M366" s="102"/>
      <c r="P366" s="102"/>
      <c r="S366" s="102"/>
      <c r="V366" s="102"/>
      <c r="Y366" s="102"/>
      <c r="AB366" s="102"/>
      <c r="AE366" s="102"/>
      <c r="AH366" s="102"/>
      <c r="AK366" s="102"/>
      <c r="AN366" s="102"/>
      <c r="AQ366" s="102"/>
      <c r="AT366" s="102"/>
      <c r="AW366" s="102"/>
      <c r="AZ366" s="102"/>
      <c r="BC366" s="102"/>
      <c r="BF366" s="102"/>
      <c r="BI366" s="102"/>
      <c r="BL366" s="102"/>
      <c r="BP366" s="102"/>
      <c r="BS366" s="102"/>
    </row>
    <row r="367" spans="2:71" x14ac:dyDescent="0.25">
      <c r="B367" s="102"/>
      <c r="G367" s="102"/>
      <c r="J367" s="102"/>
      <c r="M367" s="102"/>
      <c r="P367" s="102"/>
      <c r="S367" s="102"/>
      <c r="V367" s="102"/>
      <c r="Y367" s="102"/>
      <c r="AB367" s="102"/>
      <c r="AE367" s="102"/>
      <c r="AH367" s="102"/>
      <c r="AK367" s="102"/>
      <c r="AN367" s="102"/>
      <c r="AQ367" s="102"/>
      <c r="AT367" s="102"/>
      <c r="AW367" s="102"/>
      <c r="AZ367" s="102"/>
      <c r="BC367" s="102"/>
      <c r="BF367" s="102"/>
      <c r="BI367" s="102"/>
      <c r="BL367" s="102"/>
      <c r="BP367" s="102"/>
      <c r="BS367" s="102"/>
    </row>
    <row r="368" spans="2:71" x14ac:dyDescent="0.25">
      <c r="B368" s="102"/>
      <c r="G368" s="102"/>
      <c r="J368" s="102"/>
      <c r="M368" s="102"/>
      <c r="P368" s="102"/>
      <c r="S368" s="102"/>
      <c r="V368" s="102"/>
      <c r="Y368" s="102"/>
      <c r="AB368" s="102"/>
      <c r="AE368" s="102"/>
      <c r="AH368" s="102"/>
      <c r="AK368" s="102"/>
      <c r="AN368" s="102"/>
      <c r="AQ368" s="102"/>
      <c r="AT368" s="102"/>
      <c r="AW368" s="102"/>
      <c r="AZ368" s="102"/>
      <c r="BC368" s="102"/>
      <c r="BF368" s="102"/>
      <c r="BI368" s="102"/>
      <c r="BL368" s="102"/>
      <c r="BP368" s="102"/>
      <c r="BS368" s="102"/>
    </row>
    <row r="369" spans="2:71" x14ac:dyDescent="0.25">
      <c r="B369" s="102"/>
      <c r="G369" s="102"/>
      <c r="J369" s="102"/>
      <c r="M369" s="102"/>
      <c r="P369" s="102"/>
      <c r="S369" s="102"/>
      <c r="V369" s="102"/>
      <c r="Y369" s="102"/>
      <c r="AB369" s="102"/>
      <c r="AE369" s="102"/>
      <c r="AH369" s="102"/>
      <c r="AK369" s="102"/>
      <c r="AN369" s="102"/>
      <c r="AQ369" s="102"/>
      <c r="AT369" s="102"/>
      <c r="AW369" s="102"/>
      <c r="AZ369" s="102"/>
      <c r="BC369" s="102"/>
      <c r="BF369" s="102"/>
      <c r="BI369" s="102"/>
      <c r="BL369" s="102"/>
      <c r="BP369" s="102"/>
      <c r="BS369" s="102"/>
    </row>
    <row r="370" spans="2:71" x14ac:dyDescent="0.25">
      <c r="B370" s="102"/>
      <c r="G370" s="102"/>
      <c r="J370" s="102"/>
      <c r="M370" s="102"/>
      <c r="P370" s="102"/>
      <c r="S370" s="102"/>
      <c r="V370" s="102"/>
      <c r="Y370" s="102"/>
      <c r="AB370" s="102"/>
      <c r="AE370" s="102"/>
      <c r="AH370" s="102"/>
      <c r="AK370" s="102"/>
      <c r="AN370" s="102"/>
      <c r="AQ370" s="102"/>
      <c r="AT370" s="102"/>
      <c r="AW370" s="102"/>
      <c r="AZ370" s="102"/>
      <c r="BC370" s="102"/>
      <c r="BF370" s="102"/>
      <c r="BI370" s="102"/>
      <c r="BL370" s="102"/>
      <c r="BP370" s="102"/>
      <c r="BS370" s="102"/>
    </row>
    <row r="371" spans="2:71" x14ac:dyDescent="0.25">
      <c r="B371" s="102"/>
      <c r="G371" s="102"/>
      <c r="J371" s="102"/>
      <c r="M371" s="102"/>
      <c r="P371" s="102"/>
      <c r="S371" s="102"/>
      <c r="V371" s="102"/>
      <c r="Y371" s="102"/>
      <c r="AB371" s="102"/>
      <c r="AE371" s="102"/>
      <c r="AH371" s="102"/>
      <c r="AK371" s="102"/>
      <c r="AN371" s="102"/>
      <c r="AQ371" s="102"/>
      <c r="AT371" s="102"/>
      <c r="AW371" s="102"/>
      <c r="AZ371" s="102"/>
      <c r="BC371" s="102"/>
      <c r="BF371" s="102"/>
      <c r="BI371" s="102"/>
      <c r="BL371" s="102"/>
      <c r="BP371" s="102"/>
      <c r="BS371" s="102"/>
    </row>
    <row r="372" spans="2:71" x14ac:dyDescent="0.25">
      <c r="B372" s="102"/>
      <c r="G372" s="102"/>
      <c r="J372" s="102"/>
      <c r="M372" s="102"/>
      <c r="P372" s="102"/>
      <c r="S372" s="102"/>
      <c r="V372" s="102"/>
      <c r="Y372" s="102"/>
      <c r="AB372" s="102"/>
      <c r="AE372" s="102"/>
      <c r="AH372" s="102"/>
      <c r="AK372" s="102"/>
      <c r="AN372" s="102"/>
      <c r="AQ372" s="102"/>
      <c r="AT372" s="102"/>
      <c r="AW372" s="102"/>
      <c r="AZ372" s="102"/>
      <c r="BC372" s="102"/>
      <c r="BF372" s="102"/>
      <c r="BI372" s="102"/>
      <c r="BL372" s="102"/>
      <c r="BP372" s="102"/>
      <c r="BS372" s="102"/>
    </row>
    <row r="373" spans="2:71" x14ac:dyDescent="0.25">
      <c r="B373" s="102"/>
      <c r="G373" s="102"/>
      <c r="J373" s="102"/>
      <c r="M373" s="102"/>
      <c r="P373" s="102"/>
      <c r="S373" s="102"/>
      <c r="V373" s="102"/>
      <c r="Y373" s="102"/>
      <c r="AB373" s="102"/>
      <c r="AE373" s="102"/>
      <c r="AH373" s="102"/>
      <c r="AK373" s="102"/>
      <c r="AN373" s="102"/>
      <c r="AQ373" s="102"/>
      <c r="AT373" s="102"/>
      <c r="AW373" s="102"/>
      <c r="AZ373" s="102"/>
      <c r="BC373" s="102"/>
      <c r="BF373" s="102"/>
      <c r="BI373" s="102"/>
      <c r="BL373" s="102"/>
      <c r="BP373" s="102"/>
      <c r="BS373" s="102"/>
    </row>
    <row r="374" spans="2:71" x14ac:dyDescent="0.25">
      <c r="B374" s="102"/>
      <c r="G374" s="102"/>
      <c r="J374" s="102"/>
      <c r="M374" s="102"/>
      <c r="P374" s="102"/>
      <c r="S374" s="102"/>
      <c r="V374" s="102"/>
      <c r="Y374" s="102"/>
      <c r="AB374" s="102"/>
      <c r="AE374" s="102"/>
      <c r="AH374" s="102"/>
      <c r="AK374" s="102"/>
      <c r="AN374" s="102"/>
      <c r="AQ374" s="102"/>
      <c r="AT374" s="102"/>
      <c r="AW374" s="102"/>
      <c r="AZ374" s="102"/>
      <c r="BC374" s="102"/>
      <c r="BF374" s="102"/>
      <c r="BI374" s="102"/>
      <c r="BL374" s="102"/>
      <c r="BP374" s="102"/>
      <c r="BS374" s="102"/>
    </row>
    <row r="375" spans="2:71" x14ac:dyDescent="0.25">
      <c r="B375" s="102"/>
      <c r="G375" s="102"/>
      <c r="J375" s="102"/>
      <c r="M375" s="102"/>
      <c r="P375" s="102"/>
      <c r="S375" s="102"/>
      <c r="V375" s="102"/>
      <c r="Y375" s="102"/>
      <c r="AB375" s="102"/>
      <c r="AE375" s="102"/>
      <c r="AH375" s="102"/>
      <c r="AK375" s="102"/>
      <c r="AN375" s="102"/>
      <c r="AQ375" s="102"/>
      <c r="AT375" s="102"/>
      <c r="AW375" s="102"/>
      <c r="AZ375" s="102"/>
      <c r="BC375" s="102"/>
      <c r="BF375" s="102"/>
      <c r="BI375" s="102"/>
      <c r="BL375" s="102"/>
      <c r="BP375" s="102"/>
      <c r="BS375" s="102"/>
    </row>
    <row r="376" spans="2:71" x14ac:dyDescent="0.25">
      <c r="B376" s="102"/>
      <c r="G376" s="102"/>
      <c r="J376" s="102"/>
      <c r="M376" s="102"/>
      <c r="P376" s="102"/>
      <c r="S376" s="102"/>
      <c r="V376" s="102"/>
      <c r="Y376" s="102"/>
      <c r="AB376" s="102"/>
      <c r="AE376" s="102"/>
      <c r="AH376" s="102"/>
      <c r="AK376" s="102"/>
      <c r="AN376" s="102"/>
      <c r="AQ376" s="102"/>
      <c r="AT376" s="102"/>
      <c r="AW376" s="102"/>
      <c r="AZ376" s="102"/>
      <c r="BC376" s="102"/>
      <c r="BF376" s="102"/>
      <c r="BI376" s="102"/>
      <c r="BL376" s="102"/>
      <c r="BP376" s="102"/>
      <c r="BS376" s="102"/>
    </row>
    <row r="377" spans="2:71" x14ac:dyDescent="0.25">
      <c r="B377" s="102"/>
      <c r="G377" s="102"/>
      <c r="J377" s="102"/>
      <c r="M377" s="102"/>
      <c r="P377" s="102"/>
      <c r="S377" s="102"/>
      <c r="V377" s="102"/>
      <c r="Y377" s="102"/>
      <c r="AB377" s="102"/>
      <c r="AE377" s="102"/>
      <c r="AH377" s="102"/>
      <c r="AK377" s="102"/>
      <c r="AN377" s="102"/>
      <c r="AQ377" s="102"/>
      <c r="AT377" s="102"/>
      <c r="AW377" s="102"/>
      <c r="AZ377" s="102"/>
      <c r="BC377" s="102"/>
      <c r="BF377" s="102"/>
      <c r="BI377" s="102"/>
      <c r="BL377" s="102"/>
      <c r="BP377" s="102"/>
      <c r="BS377" s="102"/>
    </row>
    <row r="378" spans="2:71" x14ac:dyDescent="0.25">
      <c r="B378" s="102"/>
      <c r="G378" s="102"/>
      <c r="J378" s="102"/>
      <c r="M378" s="102"/>
      <c r="P378" s="102"/>
      <c r="S378" s="102"/>
      <c r="V378" s="102"/>
      <c r="Y378" s="102"/>
      <c r="AB378" s="102"/>
      <c r="AE378" s="102"/>
      <c r="AH378" s="102"/>
      <c r="AK378" s="102"/>
      <c r="AN378" s="102"/>
      <c r="AQ378" s="102"/>
      <c r="AT378" s="102"/>
      <c r="AW378" s="102"/>
      <c r="AZ378" s="102"/>
      <c r="BC378" s="102"/>
      <c r="BF378" s="102"/>
      <c r="BI378" s="102"/>
      <c r="BL378" s="102"/>
      <c r="BP378" s="102"/>
      <c r="BS378" s="102"/>
    </row>
    <row r="379" spans="2:71" x14ac:dyDescent="0.25">
      <c r="B379" s="102"/>
      <c r="G379" s="102"/>
      <c r="J379" s="102"/>
      <c r="M379" s="102"/>
      <c r="P379" s="102"/>
      <c r="S379" s="102"/>
      <c r="V379" s="102"/>
      <c r="Y379" s="102"/>
      <c r="AB379" s="102"/>
      <c r="AE379" s="102"/>
      <c r="AH379" s="102"/>
      <c r="AK379" s="102"/>
      <c r="AN379" s="102"/>
      <c r="AQ379" s="102"/>
      <c r="AT379" s="102"/>
      <c r="AW379" s="102"/>
      <c r="AZ379" s="102"/>
      <c r="BC379" s="102"/>
      <c r="BF379" s="102"/>
      <c r="BI379" s="102"/>
      <c r="BL379" s="102"/>
      <c r="BP379" s="102"/>
      <c r="BS379" s="102"/>
    </row>
    <row r="380" spans="2:71" x14ac:dyDescent="0.25">
      <c r="B380" s="102"/>
      <c r="G380" s="102"/>
      <c r="J380" s="102"/>
      <c r="M380" s="102"/>
      <c r="P380" s="102"/>
      <c r="S380" s="102"/>
      <c r="V380" s="102"/>
      <c r="Y380" s="102"/>
      <c r="AB380" s="102"/>
      <c r="AE380" s="102"/>
      <c r="AH380" s="102"/>
      <c r="AK380" s="102"/>
      <c r="AN380" s="102"/>
      <c r="AQ380" s="102"/>
      <c r="AT380" s="102"/>
      <c r="AW380" s="102"/>
      <c r="AZ380" s="102"/>
      <c r="BC380" s="102"/>
      <c r="BF380" s="102"/>
      <c r="BI380" s="102"/>
      <c r="BL380" s="102"/>
      <c r="BP380" s="102"/>
      <c r="BS380" s="102"/>
    </row>
    <row r="381" spans="2:71" x14ac:dyDescent="0.25">
      <c r="B381" s="102"/>
      <c r="G381" s="102"/>
      <c r="J381" s="102"/>
      <c r="M381" s="102"/>
      <c r="P381" s="102"/>
      <c r="S381" s="102"/>
      <c r="V381" s="102"/>
      <c r="Y381" s="102"/>
      <c r="AB381" s="102"/>
      <c r="AE381" s="102"/>
      <c r="AH381" s="102"/>
      <c r="AK381" s="102"/>
      <c r="AN381" s="102"/>
      <c r="AQ381" s="102"/>
      <c r="AT381" s="102"/>
      <c r="AW381" s="102"/>
      <c r="AZ381" s="102"/>
      <c r="BC381" s="102"/>
      <c r="BF381" s="102"/>
      <c r="BI381" s="102"/>
      <c r="BL381" s="102"/>
      <c r="BP381" s="102"/>
      <c r="BS381" s="102"/>
    </row>
    <row r="382" spans="2:71" x14ac:dyDescent="0.25">
      <c r="B382" s="102"/>
      <c r="G382" s="102"/>
      <c r="J382" s="102"/>
      <c r="M382" s="102"/>
      <c r="P382" s="102"/>
      <c r="S382" s="102"/>
      <c r="V382" s="102"/>
      <c r="Y382" s="102"/>
      <c r="AB382" s="102"/>
      <c r="AE382" s="102"/>
      <c r="AH382" s="102"/>
      <c r="AK382" s="102"/>
      <c r="AN382" s="102"/>
      <c r="AQ382" s="102"/>
      <c r="AT382" s="102"/>
      <c r="AW382" s="102"/>
      <c r="AZ382" s="102"/>
      <c r="BC382" s="102"/>
      <c r="BF382" s="102"/>
      <c r="BI382" s="102"/>
      <c r="BL382" s="102"/>
      <c r="BP382" s="102"/>
      <c r="BS382" s="102"/>
    </row>
    <row r="383" spans="2:71" x14ac:dyDescent="0.25">
      <c r="B383" s="102"/>
      <c r="G383" s="102"/>
      <c r="J383" s="102"/>
      <c r="M383" s="102"/>
      <c r="P383" s="102"/>
      <c r="S383" s="102"/>
      <c r="V383" s="102"/>
      <c r="Y383" s="102"/>
      <c r="AB383" s="102"/>
      <c r="AE383" s="102"/>
      <c r="AH383" s="102"/>
      <c r="AK383" s="102"/>
      <c r="AN383" s="102"/>
      <c r="AQ383" s="102"/>
      <c r="AT383" s="102"/>
      <c r="AW383" s="102"/>
      <c r="AZ383" s="102"/>
      <c r="BC383" s="102"/>
      <c r="BF383" s="102"/>
      <c r="BI383" s="102"/>
      <c r="BL383" s="102"/>
      <c r="BP383" s="102"/>
      <c r="BS383" s="102"/>
    </row>
    <row r="384" spans="2:71" x14ac:dyDescent="0.25">
      <c r="B384" s="102"/>
      <c r="G384" s="102"/>
      <c r="J384" s="102"/>
      <c r="M384" s="102"/>
      <c r="P384" s="102"/>
      <c r="S384" s="102"/>
      <c r="V384" s="102"/>
      <c r="Y384" s="102"/>
      <c r="AB384" s="102"/>
      <c r="AE384" s="102"/>
      <c r="AH384" s="102"/>
      <c r="AK384" s="102"/>
      <c r="AN384" s="102"/>
      <c r="AQ384" s="102"/>
      <c r="AT384" s="102"/>
      <c r="AW384" s="102"/>
      <c r="AZ384" s="102"/>
      <c r="BC384" s="102"/>
      <c r="BF384" s="102"/>
      <c r="BI384" s="102"/>
      <c r="BL384" s="102"/>
      <c r="BP384" s="102"/>
      <c r="BS384" s="102"/>
    </row>
    <row r="385" spans="2:71" x14ac:dyDescent="0.25">
      <c r="B385" s="102"/>
      <c r="G385" s="102"/>
      <c r="J385" s="102"/>
      <c r="M385" s="102"/>
      <c r="P385" s="102"/>
      <c r="S385" s="102"/>
      <c r="V385" s="102"/>
      <c r="Y385" s="102"/>
      <c r="AB385" s="102"/>
      <c r="AE385" s="102"/>
      <c r="AH385" s="102"/>
      <c r="AK385" s="102"/>
      <c r="AN385" s="102"/>
      <c r="AQ385" s="102"/>
      <c r="AT385" s="102"/>
      <c r="AW385" s="102"/>
      <c r="AZ385" s="102"/>
      <c r="BC385" s="102"/>
      <c r="BF385" s="102"/>
      <c r="BI385" s="102"/>
      <c r="BL385" s="102"/>
      <c r="BP385" s="102"/>
      <c r="BS385" s="102"/>
    </row>
    <row r="386" spans="2:71" x14ac:dyDescent="0.25">
      <c r="B386" s="102"/>
      <c r="G386" s="102"/>
      <c r="J386" s="102"/>
      <c r="M386" s="102"/>
      <c r="P386" s="102"/>
      <c r="S386" s="102"/>
      <c r="V386" s="102"/>
      <c r="Y386" s="102"/>
      <c r="AB386" s="102"/>
      <c r="AE386" s="102"/>
      <c r="AH386" s="102"/>
      <c r="AK386" s="102"/>
      <c r="AN386" s="102"/>
      <c r="AQ386" s="102"/>
      <c r="AT386" s="102"/>
      <c r="AW386" s="102"/>
      <c r="AZ386" s="102"/>
      <c r="BC386" s="102"/>
      <c r="BF386" s="102"/>
      <c r="BI386" s="102"/>
      <c r="BL386" s="102"/>
      <c r="BP386" s="102"/>
      <c r="BS386" s="102"/>
    </row>
    <row r="387" spans="2:71" x14ac:dyDescent="0.25">
      <c r="B387" s="102"/>
      <c r="G387" s="102"/>
      <c r="J387" s="102"/>
      <c r="M387" s="102"/>
      <c r="P387" s="102"/>
      <c r="S387" s="102"/>
      <c r="V387" s="102"/>
      <c r="Y387" s="102"/>
      <c r="AB387" s="102"/>
      <c r="AE387" s="102"/>
      <c r="AH387" s="102"/>
      <c r="AK387" s="102"/>
      <c r="AN387" s="102"/>
      <c r="AQ387" s="102"/>
      <c r="AT387" s="102"/>
      <c r="AW387" s="102"/>
      <c r="AZ387" s="102"/>
      <c r="BC387" s="102"/>
      <c r="BF387" s="102"/>
      <c r="BI387" s="102"/>
      <c r="BL387" s="102"/>
      <c r="BP387" s="102"/>
      <c r="BS387" s="102"/>
    </row>
    <row r="388" spans="2:71" x14ac:dyDescent="0.25">
      <c r="B388" s="102"/>
      <c r="G388" s="102"/>
      <c r="J388" s="102"/>
      <c r="M388" s="102"/>
      <c r="P388" s="102"/>
      <c r="S388" s="102"/>
      <c r="V388" s="102"/>
      <c r="Y388" s="102"/>
      <c r="AB388" s="102"/>
      <c r="AE388" s="102"/>
      <c r="AH388" s="102"/>
      <c r="AK388" s="102"/>
      <c r="AN388" s="102"/>
      <c r="AQ388" s="102"/>
      <c r="AT388" s="102"/>
      <c r="AW388" s="102"/>
      <c r="AZ388" s="102"/>
      <c r="BC388" s="102"/>
      <c r="BF388" s="102"/>
      <c r="BI388" s="102"/>
      <c r="BL388" s="102"/>
      <c r="BP388" s="102"/>
      <c r="BS388" s="102"/>
    </row>
    <row r="389" spans="2:71" x14ac:dyDescent="0.25">
      <c r="B389" s="102"/>
      <c r="G389" s="102"/>
      <c r="J389" s="102"/>
      <c r="M389" s="102"/>
      <c r="P389" s="102"/>
      <c r="S389" s="102"/>
      <c r="V389" s="102"/>
      <c r="Y389" s="102"/>
      <c r="AB389" s="102"/>
      <c r="AE389" s="102"/>
      <c r="AH389" s="102"/>
      <c r="AK389" s="102"/>
      <c r="AN389" s="102"/>
      <c r="AQ389" s="102"/>
      <c r="AT389" s="102"/>
      <c r="AW389" s="102"/>
      <c r="AZ389" s="102"/>
      <c r="BC389" s="102"/>
      <c r="BF389" s="102"/>
      <c r="BI389" s="102"/>
      <c r="BL389" s="102"/>
      <c r="BP389" s="102"/>
      <c r="BS389" s="102"/>
    </row>
    <row r="390" spans="2:71" x14ac:dyDescent="0.25">
      <c r="B390" s="102"/>
      <c r="G390" s="102"/>
      <c r="J390" s="102"/>
      <c r="M390" s="102"/>
      <c r="P390" s="102"/>
      <c r="S390" s="102"/>
      <c r="V390" s="102"/>
      <c r="Y390" s="102"/>
      <c r="AB390" s="102"/>
      <c r="AE390" s="102"/>
      <c r="AH390" s="102"/>
      <c r="AK390" s="102"/>
      <c r="AN390" s="102"/>
      <c r="AQ390" s="102"/>
      <c r="AT390" s="102"/>
      <c r="AW390" s="102"/>
      <c r="AZ390" s="102"/>
      <c r="BC390" s="102"/>
      <c r="BF390" s="102"/>
      <c r="BI390" s="102"/>
      <c r="BL390" s="102"/>
      <c r="BP390" s="102"/>
      <c r="BS390" s="102"/>
    </row>
    <row r="391" spans="2:71" x14ac:dyDescent="0.25">
      <c r="B391" s="102"/>
      <c r="G391" s="102"/>
      <c r="J391" s="102"/>
      <c r="M391" s="102"/>
      <c r="P391" s="102"/>
      <c r="S391" s="102"/>
      <c r="V391" s="102"/>
      <c r="Y391" s="102"/>
      <c r="AB391" s="102"/>
      <c r="AE391" s="102"/>
      <c r="AH391" s="102"/>
      <c r="AK391" s="102"/>
      <c r="AN391" s="102"/>
      <c r="AQ391" s="102"/>
      <c r="AT391" s="102"/>
      <c r="AW391" s="102"/>
      <c r="AZ391" s="102"/>
      <c r="BC391" s="102"/>
      <c r="BF391" s="102"/>
      <c r="BI391" s="102"/>
      <c r="BL391" s="102"/>
      <c r="BP391" s="102"/>
      <c r="BS391" s="102"/>
    </row>
    <row r="392" spans="2:71" x14ac:dyDescent="0.25">
      <c r="B392" s="102"/>
      <c r="G392" s="102"/>
      <c r="J392" s="102"/>
      <c r="M392" s="102"/>
      <c r="P392" s="102"/>
      <c r="S392" s="102"/>
      <c r="V392" s="102"/>
      <c r="Y392" s="102"/>
      <c r="AB392" s="102"/>
      <c r="AE392" s="102"/>
      <c r="AH392" s="102"/>
      <c r="AK392" s="102"/>
      <c r="AN392" s="102"/>
      <c r="AQ392" s="102"/>
      <c r="AT392" s="102"/>
      <c r="AW392" s="102"/>
      <c r="AZ392" s="102"/>
      <c r="BC392" s="102"/>
      <c r="BF392" s="102"/>
      <c r="BI392" s="102"/>
      <c r="BL392" s="102"/>
      <c r="BP392" s="102"/>
      <c r="BS392" s="102"/>
    </row>
    <row r="393" spans="2:71" x14ac:dyDescent="0.25">
      <c r="B393" s="102"/>
      <c r="G393" s="102"/>
      <c r="J393" s="102"/>
      <c r="M393" s="102"/>
      <c r="P393" s="102"/>
      <c r="S393" s="102"/>
      <c r="V393" s="102"/>
      <c r="Y393" s="102"/>
      <c r="AB393" s="102"/>
      <c r="AE393" s="102"/>
      <c r="AH393" s="102"/>
      <c r="AK393" s="102"/>
      <c r="AN393" s="102"/>
      <c r="AQ393" s="102"/>
      <c r="AT393" s="102"/>
      <c r="AW393" s="102"/>
      <c r="AZ393" s="102"/>
      <c r="BC393" s="102"/>
      <c r="BF393" s="102"/>
      <c r="BI393" s="102"/>
      <c r="BL393" s="102"/>
      <c r="BP393" s="102"/>
      <c r="BS393" s="102"/>
    </row>
    <row r="394" spans="2:71" x14ac:dyDescent="0.25">
      <c r="B394" s="102"/>
      <c r="G394" s="102"/>
      <c r="J394" s="102"/>
      <c r="M394" s="102"/>
      <c r="P394" s="102"/>
      <c r="S394" s="102"/>
      <c r="V394" s="102"/>
      <c r="Y394" s="102"/>
      <c r="AB394" s="102"/>
      <c r="AE394" s="102"/>
      <c r="AH394" s="102"/>
      <c r="AK394" s="102"/>
      <c r="AN394" s="102"/>
      <c r="AQ394" s="102"/>
      <c r="AT394" s="102"/>
      <c r="AW394" s="102"/>
      <c r="AZ394" s="102"/>
      <c r="BC394" s="102"/>
      <c r="BF394" s="102"/>
      <c r="BI394" s="102"/>
      <c r="BL394" s="102"/>
      <c r="BP394" s="102"/>
      <c r="BS394" s="102"/>
    </row>
    <row r="395" spans="2:71" x14ac:dyDescent="0.25">
      <c r="B395" s="102"/>
      <c r="G395" s="102"/>
      <c r="J395" s="102"/>
      <c r="M395" s="102"/>
      <c r="P395" s="102"/>
      <c r="S395" s="102"/>
      <c r="V395" s="102"/>
      <c r="Y395" s="102"/>
      <c r="AB395" s="102"/>
      <c r="AE395" s="102"/>
      <c r="AH395" s="102"/>
      <c r="AK395" s="102"/>
      <c r="AN395" s="102"/>
      <c r="AQ395" s="102"/>
      <c r="AT395" s="102"/>
      <c r="AW395" s="102"/>
      <c r="AZ395" s="102"/>
      <c r="BC395" s="102"/>
      <c r="BF395" s="102"/>
      <c r="BI395" s="102"/>
      <c r="BL395" s="102"/>
      <c r="BP395" s="102"/>
      <c r="BS395" s="102"/>
    </row>
    <row r="396" spans="2:71" x14ac:dyDescent="0.25">
      <c r="B396" s="102"/>
      <c r="G396" s="102"/>
      <c r="J396" s="102"/>
      <c r="M396" s="102"/>
      <c r="P396" s="102"/>
      <c r="S396" s="102"/>
      <c r="V396" s="102"/>
      <c r="Y396" s="102"/>
      <c r="AB396" s="102"/>
      <c r="AE396" s="102"/>
      <c r="AH396" s="102"/>
      <c r="AK396" s="102"/>
      <c r="AN396" s="102"/>
      <c r="AQ396" s="102"/>
      <c r="AT396" s="102"/>
      <c r="AW396" s="102"/>
      <c r="AZ396" s="102"/>
      <c r="BC396" s="102"/>
      <c r="BF396" s="102"/>
      <c r="BI396" s="102"/>
      <c r="BL396" s="102"/>
      <c r="BP396" s="102"/>
      <c r="BS396" s="102"/>
    </row>
    <row r="397" spans="2:71" x14ac:dyDescent="0.25">
      <c r="B397" s="102"/>
      <c r="G397" s="102"/>
      <c r="J397" s="102"/>
      <c r="M397" s="102"/>
      <c r="P397" s="102"/>
      <c r="S397" s="102"/>
      <c r="V397" s="102"/>
      <c r="Y397" s="102"/>
      <c r="AB397" s="102"/>
      <c r="AE397" s="102"/>
      <c r="AH397" s="102"/>
      <c r="AK397" s="102"/>
      <c r="AN397" s="102"/>
      <c r="AQ397" s="102"/>
      <c r="AT397" s="102"/>
      <c r="AW397" s="102"/>
      <c r="AZ397" s="102"/>
      <c r="BC397" s="102"/>
      <c r="BF397" s="102"/>
      <c r="BI397" s="102"/>
      <c r="BL397" s="102"/>
      <c r="BP397" s="102"/>
      <c r="BS397" s="102"/>
    </row>
    <row r="398" spans="2:71" x14ac:dyDescent="0.25">
      <c r="B398" s="102"/>
      <c r="G398" s="102"/>
      <c r="J398" s="102"/>
      <c r="M398" s="102"/>
      <c r="P398" s="102"/>
      <c r="S398" s="102"/>
      <c r="V398" s="102"/>
      <c r="Y398" s="102"/>
      <c r="AB398" s="102"/>
      <c r="AE398" s="102"/>
      <c r="AH398" s="102"/>
      <c r="AK398" s="102"/>
      <c r="AN398" s="102"/>
      <c r="AQ398" s="102"/>
      <c r="AT398" s="102"/>
      <c r="AW398" s="102"/>
      <c r="AZ398" s="102"/>
      <c r="BC398" s="102"/>
      <c r="BF398" s="102"/>
      <c r="BI398" s="102"/>
      <c r="BL398" s="102"/>
      <c r="BP398" s="102"/>
      <c r="BS398" s="102"/>
    </row>
    <row r="399" spans="2:71" x14ac:dyDescent="0.25">
      <c r="B399" s="102"/>
      <c r="G399" s="102"/>
      <c r="J399" s="102"/>
      <c r="M399" s="102"/>
      <c r="P399" s="102"/>
      <c r="S399" s="102"/>
      <c r="V399" s="102"/>
      <c r="Y399" s="102"/>
      <c r="AB399" s="102"/>
      <c r="AE399" s="102"/>
      <c r="AH399" s="102"/>
      <c r="AK399" s="102"/>
      <c r="AN399" s="102"/>
      <c r="AQ399" s="102"/>
      <c r="AT399" s="102"/>
      <c r="AW399" s="102"/>
      <c r="AZ399" s="102"/>
      <c r="BC399" s="102"/>
      <c r="BF399" s="102"/>
      <c r="BI399" s="102"/>
      <c r="BL399" s="102"/>
      <c r="BP399" s="102"/>
      <c r="BS399" s="102"/>
    </row>
    <row r="400" spans="2:71" x14ac:dyDescent="0.25">
      <c r="B400" s="102"/>
      <c r="G400" s="102"/>
      <c r="J400" s="102"/>
      <c r="M400" s="102"/>
      <c r="P400" s="102"/>
      <c r="S400" s="102"/>
      <c r="V400" s="102"/>
      <c r="Y400" s="102"/>
      <c r="AB400" s="102"/>
      <c r="AE400" s="102"/>
      <c r="AH400" s="102"/>
      <c r="AK400" s="102"/>
      <c r="AN400" s="102"/>
      <c r="AQ400" s="102"/>
      <c r="AT400" s="102"/>
      <c r="AW400" s="102"/>
      <c r="AZ400" s="102"/>
      <c r="BC400" s="102"/>
      <c r="BF400" s="102"/>
      <c r="BI400" s="102"/>
      <c r="BL400" s="102"/>
      <c r="BP400" s="102"/>
      <c r="BS400" s="102"/>
    </row>
    <row r="401" spans="2:71" x14ac:dyDescent="0.25">
      <c r="B401" s="102"/>
      <c r="G401" s="102"/>
      <c r="J401" s="102"/>
      <c r="M401" s="102"/>
      <c r="P401" s="102"/>
      <c r="S401" s="102"/>
      <c r="V401" s="102"/>
      <c r="Y401" s="102"/>
      <c r="AB401" s="102"/>
      <c r="AE401" s="102"/>
      <c r="AH401" s="102"/>
      <c r="AK401" s="102"/>
      <c r="AN401" s="102"/>
      <c r="AQ401" s="102"/>
      <c r="AT401" s="102"/>
      <c r="AW401" s="102"/>
      <c r="AZ401" s="102"/>
      <c r="BC401" s="102"/>
      <c r="BF401" s="102"/>
      <c r="BI401" s="102"/>
      <c r="BL401" s="102"/>
      <c r="BP401" s="102"/>
      <c r="BS401" s="102"/>
    </row>
    <row r="402" spans="2:71" x14ac:dyDescent="0.25">
      <c r="B402" s="102"/>
      <c r="G402" s="102"/>
      <c r="J402" s="102"/>
      <c r="M402" s="102"/>
      <c r="P402" s="102"/>
      <c r="S402" s="102"/>
      <c r="V402" s="102"/>
      <c r="Y402" s="102"/>
      <c r="AB402" s="102"/>
      <c r="AE402" s="102"/>
      <c r="AH402" s="102"/>
      <c r="AK402" s="102"/>
      <c r="AN402" s="102"/>
      <c r="AQ402" s="102"/>
      <c r="AT402" s="102"/>
      <c r="AW402" s="102"/>
      <c r="AZ402" s="102"/>
      <c r="BC402" s="102"/>
      <c r="BF402" s="102"/>
      <c r="BI402" s="102"/>
      <c r="BL402" s="102"/>
      <c r="BP402" s="102"/>
      <c r="BS402" s="102"/>
    </row>
    <row r="403" spans="2:71" x14ac:dyDescent="0.25">
      <c r="B403" s="102"/>
      <c r="G403" s="102"/>
      <c r="J403" s="102"/>
      <c r="M403" s="102"/>
      <c r="P403" s="102"/>
      <c r="S403" s="102"/>
      <c r="V403" s="102"/>
      <c r="Y403" s="102"/>
      <c r="AB403" s="102"/>
      <c r="AE403" s="102"/>
      <c r="AH403" s="102"/>
      <c r="AK403" s="102"/>
      <c r="AN403" s="102"/>
      <c r="AQ403" s="102"/>
      <c r="AT403" s="102"/>
      <c r="AW403" s="102"/>
      <c r="AZ403" s="102"/>
      <c r="BC403" s="102"/>
      <c r="BF403" s="102"/>
      <c r="BI403" s="102"/>
      <c r="BL403" s="102"/>
      <c r="BP403" s="102"/>
      <c r="BS403" s="102"/>
    </row>
    <row r="404" spans="2:71" x14ac:dyDescent="0.25">
      <c r="B404" s="102"/>
      <c r="G404" s="102"/>
      <c r="J404" s="102"/>
      <c r="M404" s="102"/>
      <c r="P404" s="102"/>
      <c r="S404" s="102"/>
      <c r="V404" s="102"/>
      <c r="Y404" s="102"/>
      <c r="AB404" s="102"/>
      <c r="AE404" s="102"/>
      <c r="AH404" s="102"/>
      <c r="AK404" s="102"/>
      <c r="AN404" s="102"/>
      <c r="AQ404" s="102"/>
      <c r="AT404" s="102"/>
      <c r="AW404" s="102"/>
      <c r="AZ404" s="102"/>
      <c r="BC404" s="102"/>
      <c r="BF404" s="102"/>
      <c r="BI404" s="102"/>
      <c r="BL404" s="102"/>
      <c r="BP404" s="102"/>
      <c r="BS404" s="102"/>
    </row>
    <row r="405" spans="2:71" x14ac:dyDescent="0.25">
      <c r="B405" s="102"/>
      <c r="G405" s="102"/>
      <c r="J405" s="102"/>
      <c r="M405" s="102"/>
      <c r="P405" s="102"/>
      <c r="S405" s="102"/>
      <c r="V405" s="102"/>
      <c r="Y405" s="102"/>
      <c r="AB405" s="102"/>
      <c r="AE405" s="102"/>
      <c r="AH405" s="102"/>
      <c r="AK405" s="102"/>
      <c r="AN405" s="102"/>
      <c r="AQ405" s="102"/>
      <c r="AT405" s="102"/>
      <c r="AW405" s="102"/>
      <c r="AZ405" s="102"/>
      <c r="BC405" s="102"/>
      <c r="BF405" s="102"/>
      <c r="BI405" s="102"/>
      <c r="BL405" s="102"/>
      <c r="BP405" s="102"/>
      <c r="BS405" s="102"/>
    </row>
    <row r="406" spans="2:71" x14ac:dyDescent="0.25">
      <c r="B406" s="102"/>
      <c r="G406" s="102"/>
      <c r="J406" s="102"/>
      <c r="M406" s="102"/>
      <c r="P406" s="102"/>
      <c r="S406" s="102"/>
      <c r="V406" s="102"/>
      <c r="Y406" s="102"/>
      <c r="AB406" s="102"/>
      <c r="AE406" s="102"/>
      <c r="AH406" s="102"/>
      <c r="AK406" s="102"/>
      <c r="AN406" s="102"/>
      <c r="AQ406" s="102"/>
      <c r="AT406" s="102"/>
      <c r="AW406" s="102"/>
      <c r="AZ406" s="102"/>
      <c r="BC406" s="102"/>
      <c r="BF406" s="102"/>
      <c r="BI406" s="102"/>
      <c r="BL406" s="102"/>
      <c r="BP406" s="102"/>
      <c r="BS406" s="102"/>
    </row>
    <row r="407" spans="2:71" x14ac:dyDescent="0.25">
      <c r="B407" s="102"/>
      <c r="G407" s="102"/>
      <c r="J407" s="102"/>
      <c r="M407" s="102"/>
      <c r="P407" s="102"/>
      <c r="S407" s="102"/>
      <c r="V407" s="102"/>
      <c r="Y407" s="102"/>
      <c r="AB407" s="102"/>
      <c r="AE407" s="102"/>
      <c r="AH407" s="102"/>
      <c r="AK407" s="102"/>
      <c r="AN407" s="102"/>
      <c r="AQ407" s="102"/>
      <c r="AT407" s="102"/>
      <c r="AW407" s="102"/>
      <c r="AZ407" s="102"/>
      <c r="BC407" s="102"/>
      <c r="BF407" s="102"/>
      <c r="BI407" s="102"/>
      <c r="BL407" s="102"/>
      <c r="BP407" s="102"/>
      <c r="BS407" s="102"/>
    </row>
    <row r="408" spans="2:71" x14ac:dyDescent="0.25">
      <c r="B408" s="102"/>
      <c r="G408" s="102"/>
      <c r="J408" s="102"/>
      <c r="M408" s="102"/>
      <c r="P408" s="102"/>
      <c r="S408" s="102"/>
      <c r="V408" s="102"/>
      <c r="Y408" s="102"/>
      <c r="AB408" s="102"/>
      <c r="AE408" s="102"/>
      <c r="AH408" s="102"/>
      <c r="AK408" s="102"/>
      <c r="AN408" s="102"/>
      <c r="AQ408" s="102"/>
      <c r="AT408" s="102"/>
      <c r="AW408" s="102"/>
      <c r="AZ408" s="102"/>
      <c r="BC408" s="102"/>
      <c r="BF408" s="102"/>
      <c r="BI408" s="102"/>
      <c r="BL408" s="102"/>
      <c r="BP408" s="102"/>
      <c r="BS408" s="102"/>
    </row>
    <row r="409" spans="2:71" x14ac:dyDescent="0.25">
      <c r="B409" s="102"/>
      <c r="G409" s="102"/>
      <c r="J409" s="102"/>
      <c r="M409" s="102"/>
      <c r="P409" s="102"/>
      <c r="S409" s="102"/>
      <c r="V409" s="102"/>
      <c r="Y409" s="102"/>
      <c r="AB409" s="102"/>
      <c r="AE409" s="102"/>
      <c r="AH409" s="102"/>
      <c r="AK409" s="102"/>
      <c r="AN409" s="102"/>
      <c r="AQ409" s="102"/>
      <c r="AT409" s="102"/>
      <c r="AW409" s="102"/>
      <c r="AZ409" s="102"/>
      <c r="BC409" s="102"/>
      <c r="BF409" s="102"/>
      <c r="BI409" s="102"/>
      <c r="BL409" s="102"/>
      <c r="BP409" s="102"/>
      <c r="BS409" s="102"/>
    </row>
    <row r="410" spans="2:71" x14ac:dyDescent="0.25">
      <c r="B410" s="102"/>
      <c r="G410" s="102"/>
      <c r="J410" s="102"/>
      <c r="M410" s="102"/>
      <c r="P410" s="102"/>
      <c r="S410" s="102"/>
      <c r="V410" s="102"/>
      <c r="Y410" s="102"/>
      <c r="AB410" s="102"/>
      <c r="AE410" s="102"/>
      <c r="AH410" s="102"/>
      <c r="AK410" s="102"/>
      <c r="AN410" s="102"/>
      <c r="AQ410" s="102"/>
      <c r="AT410" s="102"/>
      <c r="AW410" s="102"/>
      <c r="AZ410" s="102"/>
      <c r="BC410" s="102"/>
      <c r="BF410" s="102"/>
      <c r="BI410" s="102"/>
      <c r="BL410" s="102"/>
      <c r="BP410" s="102"/>
      <c r="BS410" s="102"/>
    </row>
    <row r="411" spans="2:71" x14ac:dyDescent="0.25">
      <c r="B411" s="102"/>
      <c r="G411" s="102"/>
      <c r="J411" s="102"/>
      <c r="M411" s="102"/>
      <c r="P411" s="102"/>
      <c r="S411" s="102"/>
      <c r="V411" s="102"/>
      <c r="Y411" s="102"/>
      <c r="AB411" s="102"/>
      <c r="AE411" s="102"/>
      <c r="AH411" s="102"/>
      <c r="AK411" s="102"/>
      <c r="AN411" s="102"/>
      <c r="AQ411" s="102"/>
      <c r="AT411" s="102"/>
      <c r="AW411" s="102"/>
      <c r="AZ411" s="102"/>
      <c r="BC411" s="102"/>
      <c r="BF411" s="102"/>
      <c r="BI411" s="102"/>
      <c r="BL411" s="102"/>
      <c r="BP411" s="102"/>
      <c r="BS411" s="102"/>
    </row>
    <row r="412" spans="2:71" x14ac:dyDescent="0.25">
      <c r="B412" s="102"/>
      <c r="G412" s="102"/>
      <c r="J412" s="102"/>
      <c r="M412" s="102"/>
      <c r="P412" s="102"/>
      <c r="S412" s="102"/>
      <c r="V412" s="102"/>
      <c r="Y412" s="102"/>
      <c r="AB412" s="102"/>
      <c r="AE412" s="102"/>
      <c r="AH412" s="102"/>
      <c r="AK412" s="102"/>
      <c r="AN412" s="102"/>
      <c r="AQ412" s="102"/>
      <c r="AT412" s="102"/>
      <c r="AW412" s="102"/>
      <c r="AZ412" s="102"/>
      <c r="BC412" s="102"/>
      <c r="BF412" s="102"/>
      <c r="BI412" s="102"/>
      <c r="BL412" s="102"/>
      <c r="BP412" s="102"/>
      <c r="BS412" s="102"/>
    </row>
    <row r="413" spans="2:71" x14ac:dyDescent="0.25">
      <c r="B413" s="102"/>
      <c r="G413" s="102"/>
      <c r="J413" s="102"/>
      <c r="M413" s="102"/>
      <c r="P413" s="102"/>
      <c r="S413" s="102"/>
      <c r="V413" s="102"/>
      <c r="Y413" s="102"/>
      <c r="AB413" s="102"/>
      <c r="AE413" s="102"/>
      <c r="AH413" s="102"/>
      <c r="AK413" s="102"/>
      <c r="AN413" s="102"/>
      <c r="AQ413" s="102"/>
      <c r="AT413" s="102"/>
      <c r="AW413" s="102"/>
      <c r="AZ413" s="102"/>
      <c r="BC413" s="102"/>
      <c r="BF413" s="102"/>
      <c r="BI413" s="102"/>
      <c r="BL413" s="102"/>
      <c r="BP413" s="102"/>
      <c r="BS413" s="102"/>
    </row>
    <row r="414" spans="2:71" x14ac:dyDescent="0.25">
      <c r="B414" s="102"/>
      <c r="G414" s="102"/>
      <c r="J414" s="102"/>
      <c r="M414" s="102"/>
      <c r="P414" s="102"/>
      <c r="S414" s="102"/>
      <c r="V414" s="102"/>
      <c r="Y414" s="102"/>
      <c r="AB414" s="102"/>
      <c r="AE414" s="102"/>
      <c r="AH414" s="102"/>
      <c r="AK414" s="102"/>
      <c r="AN414" s="102"/>
      <c r="AQ414" s="102"/>
      <c r="AT414" s="102"/>
      <c r="AW414" s="102"/>
      <c r="AZ414" s="102"/>
      <c r="BC414" s="102"/>
      <c r="BF414" s="102"/>
      <c r="BI414" s="102"/>
      <c r="BL414" s="102"/>
      <c r="BP414" s="102"/>
      <c r="BS414" s="102"/>
    </row>
    <row r="415" spans="2:71" x14ac:dyDescent="0.25">
      <c r="B415" s="102"/>
      <c r="G415" s="102"/>
      <c r="J415" s="102"/>
      <c r="M415" s="102"/>
      <c r="P415" s="102"/>
      <c r="S415" s="102"/>
      <c r="V415" s="102"/>
      <c r="Y415" s="102"/>
      <c r="AB415" s="102"/>
      <c r="AE415" s="102"/>
      <c r="AH415" s="102"/>
      <c r="AK415" s="102"/>
      <c r="AN415" s="102"/>
      <c r="AQ415" s="102"/>
      <c r="AT415" s="102"/>
      <c r="AW415" s="102"/>
      <c r="AZ415" s="102"/>
      <c r="BC415" s="102"/>
      <c r="BF415" s="102"/>
      <c r="BI415" s="102"/>
      <c r="BL415" s="102"/>
      <c r="BP415" s="102"/>
      <c r="BS415" s="102"/>
    </row>
    <row r="416" spans="2:71" x14ac:dyDescent="0.25">
      <c r="B416" s="102"/>
      <c r="G416" s="102"/>
      <c r="J416" s="102"/>
      <c r="M416" s="102"/>
      <c r="P416" s="102"/>
      <c r="S416" s="102"/>
      <c r="V416" s="102"/>
      <c r="Y416" s="102"/>
      <c r="AB416" s="102"/>
      <c r="AE416" s="102"/>
      <c r="AH416" s="102"/>
      <c r="AK416" s="102"/>
      <c r="AN416" s="102"/>
      <c r="AQ416" s="102"/>
      <c r="AT416" s="102"/>
      <c r="AW416" s="102"/>
      <c r="AZ416" s="102"/>
      <c r="BC416" s="102"/>
      <c r="BF416" s="102"/>
      <c r="BI416" s="102"/>
      <c r="BL416" s="102"/>
      <c r="BP416" s="102"/>
      <c r="BS416" s="102"/>
    </row>
    <row r="417" spans="2:71" x14ac:dyDescent="0.25">
      <c r="B417" s="102"/>
      <c r="G417" s="102"/>
      <c r="J417" s="102"/>
      <c r="M417" s="102"/>
      <c r="P417" s="102"/>
      <c r="S417" s="102"/>
      <c r="V417" s="102"/>
      <c r="Y417" s="102"/>
      <c r="AB417" s="102"/>
      <c r="AE417" s="102"/>
      <c r="AH417" s="102"/>
      <c r="AK417" s="102"/>
      <c r="AN417" s="102"/>
      <c r="AQ417" s="102"/>
      <c r="AT417" s="102"/>
      <c r="AW417" s="102"/>
      <c r="AZ417" s="102"/>
      <c r="BC417" s="102"/>
      <c r="BF417" s="102"/>
      <c r="BI417" s="102"/>
      <c r="BL417" s="102"/>
      <c r="BP417" s="102"/>
      <c r="BS417" s="102"/>
    </row>
    <row r="418" spans="2:71" x14ac:dyDescent="0.25">
      <c r="B418" s="102"/>
      <c r="G418" s="102"/>
      <c r="J418" s="102"/>
      <c r="M418" s="102"/>
      <c r="P418" s="102"/>
      <c r="S418" s="102"/>
      <c r="V418" s="102"/>
      <c r="Y418" s="102"/>
      <c r="AB418" s="102"/>
      <c r="AE418" s="102"/>
      <c r="AH418" s="102"/>
      <c r="AK418" s="102"/>
      <c r="AN418" s="102"/>
      <c r="AQ418" s="102"/>
      <c r="AT418" s="102"/>
      <c r="AW418" s="102"/>
      <c r="AZ418" s="102"/>
      <c r="BC418" s="102"/>
      <c r="BF418" s="102"/>
      <c r="BI418" s="102"/>
      <c r="BL418" s="102"/>
      <c r="BP418" s="102"/>
      <c r="BS418" s="102"/>
    </row>
    <row r="419" spans="2:71" x14ac:dyDescent="0.25">
      <c r="B419" s="102"/>
      <c r="G419" s="102"/>
      <c r="J419" s="102"/>
      <c r="M419" s="102"/>
      <c r="P419" s="102"/>
      <c r="S419" s="102"/>
      <c r="V419" s="102"/>
      <c r="Y419" s="102"/>
      <c r="AB419" s="102"/>
      <c r="AE419" s="102"/>
      <c r="AH419" s="102"/>
      <c r="AK419" s="102"/>
      <c r="AN419" s="102"/>
      <c r="AQ419" s="102"/>
      <c r="AT419" s="102"/>
      <c r="AW419" s="102"/>
      <c r="AZ419" s="102"/>
      <c r="BC419" s="102"/>
      <c r="BF419" s="102"/>
      <c r="BI419" s="102"/>
      <c r="BL419" s="102"/>
      <c r="BP419" s="102"/>
      <c r="BS419" s="102"/>
    </row>
    <row r="420" spans="2:71" x14ac:dyDescent="0.25">
      <c r="B420" s="102"/>
      <c r="G420" s="102"/>
      <c r="J420" s="102"/>
      <c r="M420" s="102"/>
      <c r="P420" s="102"/>
      <c r="S420" s="102"/>
      <c r="V420" s="102"/>
      <c r="Y420" s="102"/>
      <c r="AB420" s="102"/>
      <c r="AE420" s="102"/>
      <c r="AH420" s="102"/>
      <c r="AK420" s="102"/>
      <c r="AN420" s="102"/>
      <c r="AQ420" s="102"/>
      <c r="AT420" s="102"/>
      <c r="AW420" s="102"/>
      <c r="AZ420" s="102"/>
      <c r="BC420" s="102"/>
      <c r="BF420" s="102"/>
      <c r="BI420" s="102"/>
      <c r="BL420" s="102"/>
      <c r="BP420" s="102"/>
      <c r="BS420" s="102"/>
    </row>
    <row r="421" spans="2:71" x14ac:dyDescent="0.25">
      <c r="B421" s="102"/>
      <c r="G421" s="102"/>
      <c r="J421" s="102"/>
      <c r="M421" s="102"/>
      <c r="P421" s="102"/>
      <c r="S421" s="102"/>
      <c r="V421" s="102"/>
      <c r="Y421" s="102"/>
      <c r="AB421" s="102"/>
      <c r="AE421" s="102"/>
      <c r="AH421" s="102"/>
      <c r="AK421" s="102"/>
      <c r="AN421" s="102"/>
      <c r="AQ421" s="102"/>
      <c r="AT421" s="102"/>
      <c r="AW421" s="102"/>
      <c r="AZ421" s="102"/>
      <c r="BC421" s="102"/>
      <c r="BF421" s="102"/>
      <c r="BI421" s="102"/>
      <c r="BL421" s="102"/>
      <c r="BP421" s="102"/>
      <c r="BS421" s="102"/>
    </row>
    <row r="422" spans="2:71" x14ac:dyDescent="0.25">
      <c r="B422" s="102"/>
      <c r="G422" s="102"/>
      <c r="J422" s="102"/>
      <c r="M422" s="102"/>
      <c r="P422" s="102"/>
      <c r="S422" s="102"/>
      <c r="V422" s="102"/>
      <c r="Y422" s="102"/>
      <c r="AB422" s="102"/>
      <c r="AE422" s="102"/>
      <c r="AH422" s="102"/>
      <c r="AK422" s="102"/>
      <c r="AN422" s="102"/>
      <c r="AQ422" s="102"/>
      <c r="AT422" s="102"/>
      <c r="AW422" s="102"/>
      <c r="AZ422" s="102"/>
      <c r="BC422" s="102"/>
      <c r="BF422" s="102"/>
      <c r="BI422" s="102"/>
      <c r="BL422" s="102"/>
      <c r="BP422" s="102"/>
      <c r="BS422" s="102"/>
    </row>
    <row r="423" spans="2:71" x14ac:dyDescent="0.25">
      <c r="B423" s="102"/>
      <c r="G423" s="102"/>
      <c r="J423" s="102"/>
      <c r="M423" s="102"/>
      <c r="P423" s="102"/>
      <c r="S423" s="102"/>
      <c r="V423" s="102"/>
      <c r="Y423" s="102"/>
      <c r="AB423" s="102"/>
      <c r="AE423" s="102"/>
      <c r="AH423" s="102"/>
      <c r="AK423" s="102"/>
      <c r="AN423" s="102"/>
      <c r="AQ423" s="102"/>
      <c r="AT423" s="102"/>
      <c r="AW423" s="102"/>
      <c r="AZ423" s="102"/>
      <c r="BC423" s="102"/>
      <c r="BF423" s="102"/>
      <c r="BI423" s="102"/>
      <c r="BL423" s="102"/>
      <c r="BP423" s="102"/>
      <c r="BS423" s="102"/>
    </row>
    <row r="424" spans="2:71" x14ac:dyDescent="0.25">
      <c r="B424" s="102"/>
      <c r="G424" s="102"/>
      <c r="J424" s="102"/>
      <c r="M424" s="102"/>
      <c r="P424" s="102"/>
      <c r="S424" s="102"/>
      <c r="V424" s="102"/>
      <c r="Y424" s="102"/>
      <c r="AB424" s="102"/>
      <c r="AE424" s="102"/>
      <c r="AH424" s="102"/>
      <c r="AK424" s="102"/>
      <c r="AN424" s="102"/>
      <c r="AQ424" s="102"/>
      <c r="AT424" s="102"/>
      <c r="AW424" s="102"/>
      <c r="AZ424" s="102"/>
      <c r="BC424" s="102"/>
      <c r="BF424" s="102"/>
      <c r="BI424" s="102"/>
      <c r="BL424" s="102"/>
      <c r="BP424" s="102"/>
      <c r="BS424" s="102"/>
    </row>
    <row r="425" spans="2:71" x14ac:dyDescent="0.25">
      <c r="B425" s="102"/>
      <c r="G425" s="102"/>
      <c r="J425" s="102"/>
      <c r="M425" s="102"/>
      <c r="P425" s="102"/>
      <c r="S425" s="102"/>
      <c r="V425" s="102"/>
      <c r="Y425" s="102"/>
      <c r="AB425" s="102"/>
      <c r="AE425" s="102"/>
      <c r="AH425" s="102"/>
      <c r="AK425" s="102"/>
      <c r="AN425" s="102"/>
      <c r="AQ425" s="102"/>
      <c r="AT425" s="102"/>
      <c r="AW425" s="102"/>
      <c r="AZ425" s="102"/>
      <c r="BC425" s="102"/>
      <c r="BF425" s="102"/>
      <c r="BI425" s="102"/>
      <c r="BL425" s="102"/>
      <c r="BP425" s="102"/>
      <c r="BS425" s="102"/>
    </row>
    <row r="426" spans="2:71" x14ac:dyDescent="0.25">
      <c r="B426" s="102"/>
      <c r="G426" s="102"/>
      <c r="J426" s="102"/>
      <c r="M426" s="102"/>
      <c r="P426" s="102"/>
      <c r="S426" s="102"/>
      <c r="V426" s="102"/>
      <c r="Y426" s="102"/>
      <c r="AB426" s="102"/>
      <c r="AE426" s="102"/>
      <c r="AH426" s="102"/>
      <c r="AK426" s="102"/>
      <c r="AN426" s="102"/>
      <c r="AQ426" s="102"/>
      <c r="AT426" s="102"/>
      <c r="AW426" s="102"/>
      <c r="AZ426" s="102"/>
      <c r="BC426" s="102"/>
      <c r="BF426" s="102"/>
      <c r="BI426" s="102"/>
      <c r="BL426" s="102"/>
      <c r="BP426" s="102"/>
      <c r="BS426" s="102"/>
    </row>
    <row r="427" spans="2:71" x14ac:dyDescent="0.25">
      <c r="B427" s="102"/>
      <c r="G427" s="102"/>
      <c r="J427" s="102"/>
      <c r="M427" s="102"/>
      <c r="P427" s="102"/>
      <c r="S427" s="102"/>
      <c r="V427" s="102"/>
      <c r="Y427" s="102"/>
      <c r="AB427" s="102"/>
      <c r="AE427" s="102"/>
      <c r="AH427" s="102"/>
      <c r="AK427" s="102"/>
      <c r="AN427" s="102"/>
      <c r="AQ427" s="102"/>
      <c r="AT427" s="102"/>
      <c r="AW427" s="102"/>
      <c r="AZ427" s="102"/>
      <c r="BC427" s="102"/>
      <c r="BF427" s="102"/>
      <c r="BI427" s="102"/>
      <c r="BL427" s="102"/>
      <c r="BP427" s="102"/>
      <c r="BS427" s="102"/>
    </row>
    <row r="428" spans="2:71" x14ac:dyDescent="0.25">
      <c r="B428" s="102"/>
      <c r="G428" s="102"/>
      <c r="J428" s="102"/>
      <c r="M428" s="102"/>
      <c r="P428" s="102"/>
      <c r="S428" s="102"/>
      <c r="V428" s="102"/>
      <c r="Y428" s="102"/>
      <c r="AB428" s="102"/>
      <c r="AE428" s="102"/>
      <c r="AH428" s="102"/>
      <c r="AK428" s="102"/>
      <c r="AN428" s="102"/>
      <c r="AQ428" s="102"/>
      <c r="AT428" s="102"/>
      <c r="AW428" s="102"/>
      <c r="AZ428" s="102"/>
      <c r="BC428" s="102"/>
      <c r="BF428" s="102"/>
      <c r="BI428" s="102"/>
      <c r="BL428" s="102"/>
      <c r="BP428" s="102"/>
      <c r="BS428" s="102"/>
    </row>
    <row r="429" spans="2:71" x14ac:dyDescent="0.25">
      <c r="B429" s="102"/>
      <c r="G429" s="102"/>
      <c r="J429" s="102"/>
      <c r="M429" s="102"/>
      <c r="P429" s="102"/>
      <c r="S429" s="102"/>
      <c r="V429" s="102"/>
      <c r="Y429" s="102"/>
      <c r="AB429" s="102"/>
      <c r="AE429" s="102"/>
      <c r="AH429" s="102"/>
      <c r="AK429" s="102"/>
      <c r="AN429" s="102"/>
      <c r="AQ429" s="102"/>
      <c r="AT429" s="102"/>
      <c r="AW429" s="102"/>
      <c r="AZ429" s="102"/>
      <c r="BC429" s="102"/>
      <c r="BF429" s="102"/>
      <c r="BI429" s="102"/>
      <c r="BL429" s="102"/>
      <c r="BP429" s="102"/>
      <c r="BS429" s="102"/>
    </row>
    <row r="430" spans="2:71" x14ac:dyDescent="0.25">
      <c r="B430" s="102"/>
      <c r="G430" s="102"/>
      <c r="J430" s="102"/>
      <c r="M430" s="102"/>
      <c r="P430" s="102"/>
      <c r="S430" s="102"/>
      <c r="V430" s="102"/>
      <c r="Y430" s="102"/>
      <c r="AB430" s="102"/>
      <c r="AE430" s="102"/>
      <c r="AH430" s="102"/>
      <c r="AK430" s="102"/>
      <c r="AN430" s="102"/>
      <c r="AQ430" s="102"/>
      <c r="AT430" s="102"/>
      <c r="AW430" s="102"/>
      <c r="AZ430" s="102"/>
      <c r="BC430" s="102"/>
      <c r="BF430" s="102"/>
      <c r="BI430" s="102"/>
      <c r="BL430" s="102"/>
      <c r="BP430" s="102"/>
      <c r="BS430" s="102"/>
    </row>
    <row r="431" spans="2:71" x14ac:dyDescent="0.25">
      <c r="B431" s="102"/>
      <c r="G431" s="102"/>
      <c r="J431" s="102"/>
      <c r="M431" s="102"/>
      <c r="P431" s="102"/>
      <c r="S431" s="102"/>
      <c r="V431" s="102"/>
      <c r="Y431" s="102"/>
      <c r="AB431" s="102"/>
      <c r="AE431" s="102"/>
      <c r="AH431" s="102"/>
      <c r="AK431" s="102"/>
      <c r="AN431" s="102"/>
      <c r="AQ431" s="102"/>
      <c r="AT431" s="102"/>
      <c r="AW431" s="102"/>
      <c r="AZ431" s="102"/>
      <c r="BC431" s="102"/>
      <c r="BF431" s="102"/>
      <c r="BI431" s="102"/>
      <c r="BL431" s="102"/>
      <c r="BP431" s="102"/>
      <c r="BS431" s="102"/>
    </row>
    <row r="432" spans="2:71" x14ac:dyDescent="0.25">
      <c r="B432" s="102"/>
      <c r="G432" s="102"/>
      <c r="J432" s="102"/>
      <c r="M432" s="102"/>
      <c r="P432" s="102"/>
      <c r="S432" s="102"/>
      <c r="V432" s="102"/>
      <c r="Y432" s="102"/>
      <c r="AB432" s="102"/>
      <c r="AE432" s="102"/>
      <c r="AH432" s="102"/>
      <c r="AK432" s="102"/>
      <c r="AN432" s="102"/>
      <c r="AQ432" s="102"/>
      <c r="AT432" s="102"/>
      <c r="AW432" s="102"/>
      <c r="AZ432" s="102"/>
      <c r="BC432" s="102"/>
      <c r="BF432" s="102"/>
      <c r="BI432" s="102"/>
      <c r="BL432" s="102"/>
      <c r="BP432" s="102"/>
      <c r="BS432" s="102"/>
    </row>
    <row r="433" spans="2:71" x14ac:dyDescent="0.25">
      <c r="B433" s="102"/>
      <c r="G433" s="102"/>
      <c r="J433" s="102"/>
      <c r="M433" s="102"/>
      <c r="P433" s="102"/>
      <c r="S433" s="102"/>
      <c r="V433" s="102"/>
      <c r="Y433" s="102"/>
      <c r="AB433" s="102"/>
      <c r="AE433" s="102"/>
      <c r="AH433" s="102"/>
      <c r="AK433" s="102"/>
      <c r="AN433" s="102"/>
      <c r="AQ433" s="102"/>
      <c r="AT433" s="102"/>
      <c r="AW433" s="102"/>
      <c r="AZ433" s="102"/>
      <c r="BC433" s="102"/>
      <c r="BF433" s="102"/>
      <c r="BI433" s="102"/>
      <c r="BL433" s="102"/>
      <c r="BP433" s="102"/>
      <c r="BS433" s="102"/>
    </row>
    <row r="434" spans="2:71" x14ac:dyDescent="0.25">
      <c r="B434" s="102"/>
      <c r="G434" s="102"/>
      <c r="J434" s="102"/>
      <c r="M434" s="102"/>
      <c r="P434" s="102"/>
      <c r="S434" s="102"/>
      <c r="V434" s="102"/>
      <c r="Y434" s="102"/>
      <c r="AB434" s="102"/>
      <c r="AE434" s="102"/>
      <c r="AH434" s="102"/>
      <c r="AK434" s="102"/>
      <c r="AN434" s="102"/>
      <c r="AQ434" s="102"/>
      <c r="AT434" s="102"/>
      <c r="AW434" s="102"/>
      <c r="AZ434" s="102"/>
      <c r="BC434" s="102"/>
      <c r="BF434" s="102"/>
      <c r="BI434" s="102"/>
      <c r="BL434" s="102"/>
      <c r="BP434" s="102"/>
      <c r="BS434" s="102"/>
    </row>
    <row r="435" spans="2:71" x14ac:dyDescent="0.25">
      <c r="B435" s="102"/>
      <c r="G435" s="102"/>
      <c r="J435" s="102"/>
      <c r="M435" s="102"/>
      <c r="P435" s="102"/>
      <c r="S435" s="102"/>
      <c r="V435" s="102"/>
      <c r="Y435" s="102"/>
      <c r="AB435" s="102"/>
      <c r="AE435" s="102"/>
      <c r="AH435" s="102"/>
      <c r="AK435" s="102"/>
      <c r="AN435" s="102"/>
      <c r="AQ435" s="102"/>
      <c r="AT435" s="102"/>
      <c r="AW435" s="102"/>
      <c r="AZ435" s="102"/>
      <c r="BC435" s="102"/>
      <c r="BF435" s="102"/>
      <c r="BI435" s="102"/>
      <c r="BL435" s="102"/>
      <c r="BP435" s="102"/>
      <c r="BS435" s="102"/>
    </row>
    <row r="436" spans="2:71" x14ac:dyDescent="0.25">
      <c r="B436" s="102"/>
      <c r="G436" s="102"/>
      <c r="J436" s="102"/>
      <c r="M436" s="102"/>
      <c r="P436" s="102"/>
      <c r="S436" s="102"/>
      <c r="V436" s="102"/>
      <c r="Y436" s="102"/>
      <c r="AB436" s="102"/>
      <c r="AE436" s="102"/>
      <c r="AH436" s="102"/>
      <c r="AK436" s="102"/>
      <c r="AN436" s="102"/>
      <c r="AQ436" s="102"/>
      <c r="AT436" s="102"/>
      <c r="AW436" s="102"/>
      <c r="AZ436" s="102"/>
      <c r="BC436" s="102"/>
      <c r="BF436" s="102"/>
      <c r="BI436" s="102"/>
      <c r="BL436" s="102"/>
      <c r="BP436" s="102"/>
      <c r="BS436" s="102"/>
    </row>
    <row r="437" spans="2:71" x14ac:dyDescent="0.25">
      <c r="B437" s="102"/>
      <c r="G437" s="102"/>
      <c r="J437" s="102"/>
      <c r="M437" s="102"/>
      <c r="P437" s="102"/>
      <c r="S437" s="102"/>
      <c r="V437" s="102"/>
      <c r="Y437" s="102"/>
      <c r="AB437" s="102"/>
      <c r="AE437" s="102"/>
      <c r="AH437" s="102"/>
      <c r="AK437" s="102"/>
      <c r="AN437" s="102"/>
      <c r="AQ437" s="102"/>
      <c r="AT437" s="102"/>
      <c r="AW437" s="102"/>
      <c r="AZ437" s="102"/>
      <c r="BC437" s="102"/>
      <c r="BF437" s="102"/>
      <c r="BI437" s="102"/>
      <c r="BL437" s="102"/>
      <c r="BP437" s="102"/>
      <c r="BS437" s="102"/>
    </row>
    <row r="438" spans="2:71" x14ac:dyDescent="0.25">
      <c r="B438" s="102"/>
      <c r="G438" s="102"/>
      <c r="J438" s="102"/>
      <c r="M438" s="102"/>
      <c r="P438" s="102"/>
      <c r="S438" s="102"/>
      <c r="V438" s="102"/>
      <c r="Y438" s="102"/>
      <c r="AB438" s="102"/>
      <c r="AE438" s="102"/>
      <c r="AH438" s="102"/>
      <c r="AK438" s="102"/>
      <c r="AN438" s="102"/>
      <c r="AQ438" s="102"/>
      <c r="AT438" s="102"/>
      <c r="AW438" s="102"/>
      <c r="AZ438" s="102"/>
      <c r="BC438" s="102"/>
      <c r="BF438" s="102"/>
      <c r="BI438" s="102"/>
      <c r="BL438" s="102"/>
      <c r="BP438" s="102"/>
      <c r="BS438" s="102"/>
    </row>
    <row r="439" spans="2:71" x14ac:dyDescent="0.25">
      <c r="B439" s="102"/>
      <c r="G439" s="102"/>
      <c r="J439" s="102"/>
      <c r="M439" s="102"/>
      <c r="P439" s="102"/>
      <c r="S439" s="102"/>
      <c r="V439" s="102"/>
      <c r="Y439" s="102"/>
      <c r="AB439" s="102"/>
      <c r="AE439" s="102"/>
      <c r="AH439" s="102"/>
      <c r="AK439" s="102"/>
      <c r="AN439" s="102"/>
      <c r="AQ439" s="102"/>
      <c r="AT439" s="102"/>
      <c r="AW439" s="102"/>
      <c r="AZ439" s="102"/>
      <c r="BC439" s="102"/>
      <c r="BF439" s="102"/>
      <c r="BI439" s="102"/>
      <c r="BL439" s="102"/>
      <c r="BP439" s="102"/>
      <c r="BS439" s="102"/>
    </row>
    <row r="440" spans="2:71" x14ac:dyDescent="0.25">
      <c r="B440" s="102"/>
      <c r="G440" s="102"/>
      <c r="J440" s="102"/>
      <c r="M440" s="102"/>
      <c r="P440" s="102"/>
      <c r="S440" s="102"/>
      <c r="V440" s="102"/>
      <c r="Y440" s="102"/>
      <c r="AB440" s="102"/>
      <c r="AE440" s="102"/>
      <c r="AH440" s="102"/>
      <c r="AK440" s="102"/>
      <c r="AN440" s="102"/>
      <c r="AQ440" s="102"/>
      <c r="AT440" s="102"/>
      <c r="AW440" s="102"/>
      <c r="AZ440" s="102"/>
      <c r="BC440" s="102"/>
      <c r="BF440" s="102"/>
      <c r="BI440" s="102"/>
      <c r="BL440" s="102"/>
      <c r="BP440" s="102"/>
      <c r="BS440" s="102"/>
    </row>
    <row r="441" spans="2:71" x14ac:dyDescent="0.25">
      <c r="B441" s="102"/>
      <c r="G441" s="102"/>
      <c r="J441" s="102"/>
      <c r="M441" s="102"/>
      <c r="P441" s="102"/>
      <c r="S441" s="102"/>
      <c r="V441" s="102"/>
      <c r="Y441" s="102"/>
      <c r="AB441" s="102"/>
      <c r="AE441" s="102"/>
      <c r="AH441" s="102"/>
      <c r="AK441" s="102"/>
      <c r="AN441" s="102"/>
      <c r="AQ441" s="102"/>
      <c r="AT441" s="102"/>
      <c r="AW441" s="102"/>
      <c r="AZ441" s="102"/>
      <c r="BC441" s="102"/>
      <c r="BF441" s="102"/>
      <c r="BI441" s="102"/>
      <c r="BL441" s="102"/>
      <c r="BP441" s="102"/>
      <c r="BS441" s="102"/>
    </row>
    <row r="442" spans="2:71" x14ac:dyDescent="0.25">
      <c r="B442" s="102"/>
      <c r="G442" s="102"/>
      <c r="J442" s="102"/>
      <c r="M442" s="102"/>
      <c r="P442" s="102"/>
      <c r="S442" s="102"/>
      <c r="V442" s="102"/>
      <c r="Y442" s="102"/>
      <c r="AB442" s="102"/>
      <c r="AE442" s="102"/>
      <c r="AH442" s="102"/>
      <c r="AK442" s="102"/>
      <c r="AN442" s="102"/>
      <c r="AQ442" s="102"/>
      <c r="AT442" s="102"/>
      <c r="AW442" s="102"/>
      <c r="AZ442" s="102"/>
      <c r="BC442" s="102"/>
      <c r="BF442" s="102"/>
      <c r="BI442" s="102"/>
      <c r="BL442" s="102"/>
      <c r="BP442" s="102"/>
      <c r="BS442" s="102"/>
    </row>
    <row r="443" spans="2:71" x14ac:dyDescent="0.25">
      <c r="B443" s="102"/>
      <c r="G443" s="102"/>
      <c r="J443" s="102"/>
      <c r="M443" s="102"/>
      <c r="P443" s="102"/>
      <c r="S443" s="102"/>
      <c r="V443" s="102"/>
      <c r="Y443" s="102"/>
      <c r="AB443" s="102"/>
      <c r="AE443" s="102"/>
      <c r="AH443" s="102"/>
      <c r="AK443" s="102"/>
      <c r="AN443" s="102"/>
      <c r="AQ443" s="102"/>
      <c r="AT443" s="102"/>
      <c r="AW443" s="102"/>
      <c r="AZ443" s="102"/>
      <c r="BC443" s="102"/>
      <c r="BF443" s="102"/>
      <c r="BI443" s="102"/>
      <c r="BL443" s="102"/>
      <c r="BP443" s="102"/>
      <c r="BS443" s="102"/>
    </row>
    <row r="444" spans="2:71" x14ac:dyDescent="0.25">
      <c r="B444" s="102"/>
      <c r="G444" s="102"/>
      <c r="J444" s="102"/>
      <c r="M444" s="102"/>
      <c r="P444" s="102"/>
      <c r="S444" s="102"/>
      <c r="V444" s="102"/>
      <c r="Y444" s="102"/>
      <c r="AB444" s="102"/>
      <c r="AE444" s="102"/>
      <c r="AH444" s="102"/>
      <c r="AK444" s="102"/>
      <c r="AN444" s="102"/>
      <c r="AQ444" s="102"/>
      <c r="AT444" s="102"/>
      <c r="AW444" s="102"/>
      <c r="AZ444" s="102"/>
      <c r="BC444" s="102"/>
      <c r="BF444" s="102"/>
      <c r="BI444" s="102"/>
      <c r="BL444" s="102"/>
      <c r="BP444" s="102"/>
      <c r="BS444" s="102"/>
    </row>
    <row r="445" spans="2:71" x14ac:dyDescent="0.25">
      <c r="B445" s="102"/>
      <c r="G445" s="102"/>
      <c r="J445" s="102"/>
      <c r="M445" s="102"/>
      <c r="P445" s="102"/>
      <c r="S445" s="102"/>
      <c r="V445" s="102"/>
      <c r="Y445" s="102"/>
      <c r="AB445" s="102"/>
      <c r="AE445" s="102"/>
      <c r="AH445" s="102"/>
      <c r="AK445" s="102"/>
      <c r="AN445" s="102"/>
      <c r="AQ445" s="102"/>
      <c r="AT445" s="102"/>
      <c r="AW445" s="102"/>
      <c r="AZ445" s="102"/>
      <c r="BC445" s="102"/>
      <c r="BF445" s="102"/>
      <c r="BI445" s="102"/>
      <c r="BL445" s="102"/>
      <c r="BP445" s="102"/>
      <c r="BS445" s="102"/>
    </row>
    <row r="446" spans="2:71" x14ac:dyDescent="0.25">
      <c r="B446" s="102"/>
      <c r="G446" s="102"/>
      <c r="J446" s="102"/>
      <c r="M446" s="102"/>
      <c r="P446" s="102"/>
      <c r="S446" s="102"/>
      <c r="V446" s="102"/>
      <c r="Y446" s="102"/>
      <c r="AB446" s="102"/>
      <c r="AE446" s="102"/>
      <c r="AH446" s="102"/>
      <c r="AK446" s="102"/>
      <c r="AN446" s="102"/>
      <c r="AQ446" s="102"/>
      <c r="AT446" s="102"/>
      <c r="AW446" s="102"/>
      <c r="AZ446" s="102"/>
      <c r="BC446" s="102"/>
      <c r="BF446" s="102"/>
      <c r="BI446" s="102"/>
      <c r="BL446" s="102"/>
      <c r="BP446" s="102"/>
      <c r="BS446" s="102"/>
    </row>
    <row r="447" spans="2:71" x14ac:dyDescent="0.25">
      <c r="B447" s="102"/>
      <c r="G447" s="102"/>
      <c r="J447" s="102"/>
      <c r="M447" s="102"/>
      <c r="P447" s="102"/>
      <c r="S447" s="102"/>
      <c r="V447" s="102"/>
      <c r="Y447" s="102"/>
      <c r="AB447" s="102"/>
      <c r="AE447" s="102"/>
      <c r="AH447" s="102"/>
      <c r="AK447" s="102"/>
      <c r="AN447" s="102"/>
      <c r="AQ447" s="102"/>
      <c r="AT447" s="102"/>
      <c r="AW447" s="102"/>
      <c r="AZ447" s="102"/>
      <c r="BC447" s="102"/>
      <c r="BF447" s="102"/>
      <c r="BI447" s="102"/>
      <c r="BL447" s="102"/>
      <c r="BP447" s="102"/>
      <c r="BS447" s="102"/>
    </row>
    <row r="448" spans="2:71" x14ac:dyDescent="0.25">
      <c r="B448" s="102"/>
      <c r="G448" s="102"/>
      <c r="J448" s="102"/>
      <c r="M448" s="102"/>
      <c r="P448" s="102"/>
      <c r="S448" s="102"/>
      <c r="V448" s="102"/>
      <c r="Y448" s="102"/>
      <c r="AB448" s="102"/>
      <c r="AE448" s="102"/>
      <c r="AH448" s="102"/>
      <c r="AK448" s="102"/>
      <c r="AN448" s="102"/>
      <c r="AQ448" s="102"/>
      <c r="AT448" s="102"/>
      <c r="AW448" s="102"/>
      <c r="AZ448" s="102"/>
      <c r="BC448" s="102"/>
      <c r="BF448" s="102"/>
      <c r="BI448" s="102"/>
      <c r="BL448" s="102"/>
      <c r="BP448" s="102"/>
      <c r="BS448" s="102"/>
    </row>
    <row r="449" spans="2:71" x14ac:dyDescent="0.25">
      <c r="B449" s="102"/>
      <c r="G449" s="102"/>
      <c r="J449" s="102"/>
      <c r="M449" s="102"/>
      <c r="P449" s="102"/>
      <c r="S449" s="102"/>
      <c r="V449" s="102"/>
      <c r="Y449" s="102"/>
      <c r="AB449" s="102"/>
      <c r="AE449" s="102"/>
      <c r="AH449" s="102"/>
      <c r="AK449" s="102"/>
      <c r="AN449" s="102"/>
      <c r="AQ449" s="102"/>
      <c r="AT449" s="102"/>
      <c r="AW449" s="102"/>
      <c r="AZ449" s="102"/>
      <c r="BC449" s="102"/>
      <c r="BF449" s="102"/>
      <c r="BI449" s="102"/>
      <c r="BL449" s="102"/>
      <c r="BP449" s="102"/>
      <c r="BS449" s="102"/>
    </row>
    <row r="450" spans="2:71" x14ac:dyDescent="0.25">
      <c r="B450" s="102"/>
      <c r="G450" s="102"/>
      <c r="J450" s="102"/>
      <c r="M450" s="102"/>
      <c r="P450" s="102"/>
      <c r="S450" s="102"/>
      <c r="V450" s="102"/>
      <c r="Y450" s="102"/>
      <c r="AB450" s="102"/>
      <c r="AE450" s="102"/>
      <c r="AH450" s="102"/>
      <c r="AK450" s="102"/>
      <c r="AN450" s="102"/>
      <c r="AQ450" s="102"/>
      <c r="AT450" s="102"/>
      <c r="AW450" s="102"/>
      <c r="AZ450" s="102"/>
      <c r="BC450" s="102"/>
      <c r="BF450" s="102"/>
      <c r="BI450" s="102"/>
      <c r="BL450" s="102"/>
      <c r="BP450" s="102"/>
      <c r="BS450" s="102"/>
    </row>
    <row r="451" spans="2:71" x14ac:dyDescent="0.25">
      <c r="B451" s="102"/>
      <c r="G451" s="102"/>
      <c r="J451" s="102"/>
      <c r="M451" s="102"/>
      <c r="P451" s="102"/>
      <c r="S451" s="102"/>
      <c r="V451" s="102"/>
      <c r="Y451" s="102"/>
      <c r="AB451" s="102"/>
      <c r="AE451" s="102"/>
      <c r="AH451" s="102"/>
      <c r="AK451" s="102"/>
      <c r="AN451" s="102"/>
      <c r="AQ451" s="102"/>
      <c r="AT451" s="102"/>
      <c r="AW451" s="102"/>
      <c r="AZ451" s="102"/>
      <c r="BC451" s="102"/>
      <c r="BF451" s="102"/>
      <c r="BI451" s="102"/>
      <c r="BL451" s="102"/>
      <c r="BP451" s="102"/>
      <c r="BS451" s="102"/>
    </row>
    <row r="452" spans="2:71" x14ac:dyDescent="0.25">
      <c r="B452" s="102"/>
      <c r="G452" s="102"/>
      <c r="J452" s="102"/>
      <c r="M452" s="102"/>
      <c r="P452" s="102"/>
      <c r="S452" s="102"/>
      <c r="V452" s="102"/>
      <c r="Y452" s="102"/>
      <c r="AB452" s="102"/>
      <c r="AE452" s="102"/>
      <c r="AH452" s="102"/>
      <c r="AK452" s="102"/>
      <c r="AN452" s="102"/>
      <c r="AQ452" s="102"/>
      <c r="AT452" s="102"/>
      <c r="AW452" s="102"/>
      <c r="AZ452" s="102"/>
      <c r="BC452" s="102"/>
      <c r="BF452" s="102"/>
      <c r="BI452" s="102"/>
      <c r="BL452" s="102"/>
      <c r="BP452" s="102"/>
      <c r="BS452" s="102"/>
    </row>
    <row r="453" spans="2:71" x14ac:dyDescent="0.25">
      <c r="B453" s="102"/>
      <c r="G453" s="102"/>
      <c r="J453" s="102"/>
      <c r="M453" s="102"/>
      <c r="P453" s="102"/>
      <c r="S453" s="102"/>
      <c r="V453" s="102"/>
      <c r="Y453" s="102"/>
      <c r="AB453" s="102"/>
      <c r="AE453" s="102"/>
      <c r="AH453" s="102"/>
      <c r="AK453" s="102"/>
      <c r="AN453" s="102"/>
      <c r="AQ453" s="102"/>
      <c r="AT453" s="102"/>
      <c r="AW453" s="102"/>
      <c r="AZ453" s="102"/>
      <c r="BC453" s="102"/>
      <c r="BF453" s="102"/>
      <c r="BI453" s="102"/>
      <c r="BL453" s="102"/>
      <c r="BP453" s="102"/>
      <c r="BS453" s="102"/>
    </row>
    <row r="454" spans="2:71" x14ac:dyDescent="0.25">
      <c r="B454" s="102"/>
      <c r="G454" s="102"/>
      <c r="J454" s="102"/>
      <c r="M454" s="102"/>
      <c r="P454" s="102"/>
      <c r="S454" s="102"/>
      <c r="V454" s="102"/>
      <c r="Y454" s="102"/>
      <c r="AB454" s="102"/>
      <c r="AE454" s="102"/>
      <c r="AH454" s="102"/>
      <c r="AK454" s="102"/>
      <c r="AN454" s="102"/>
      <c r="AQ454" s="102"/>
      <c r="AT454" s="102"/>
      <c r="AW454" s="102"/>
      <c r="AZ454" s="102"/>
      <c r="BC454" s="102"/>
      <c r="BF454" s="102"/>
      <c r="BI454" s="102"/>
      <c r="BL454" s="102"/>
      <c r="BP454" s="102"/>
      <c r="BS454" s="102"/>
    </row>
    <row r="455" spans="2:71" x14ac:dyDescent="0.25">
      <c r="B455" s="102"/>
      <c r="G455" s="102"/>
      <c r="J455" s="102"/>
      <c r="M455" s="102"/>
      <c r="P455" s="102"/>
      <c r="S455" s="102"/>
      <c r="V455" s="102"/>
      <c r="Y455" s="102"/>
      <c r="AB455" s="102"/>
      <c r="AE455" s="102"/>
      <c r="AH455" s="102"/>
      <c r="AK455" s="102"/>
      <c r="AN455" s="102"/>
      <c r="AQ455" s="102"/>
      <c r="AT455" s="102"/>
      <c r="AW455" s="102"/>
      <c r="AZ455" s="102"/>
      <c r="BC455" s="102"/>
      <c r="BF455" s="102"/>
      <c r="BI455" s="102"/>
      <c r="BL455" s="102"/>
      <c r="BP455" s="102"/>
      <c r="BS455" s="102"/>
    </row>
    <row r="456" spans="2:71" x14ac:dyDescent="0.25">
      <c r="B456" s="102"/>
      <c r="G456" s="102"/>
      <c r="J456" s="102"/>
      <c r="M456" s="102"/>
      <c r="P456" s="102"/>
      <c r="S456" s="102"/>
      <c r="V456" s="102"/>
      <c r="Y456" s="102"/>
      <c r="AB456" s="102"/>
      <c r="AE456" s="102"/>
      <c r="AH456" s="102"/>
      <c r="AK456" s="102"/>
      <c r="AN456" s="102"/>
      <c r="AQ456" s="102"/>
      <c r="AT456" s="102"/>
      <c r="AW456" s="102"/>
      <c r="AZ456" s="102"/>
      <c r="BC456" s="102"/>
      <c r="BF456" s="102"/>
      <c r="BI456" s="102"/>
      <c r="BL456" s="102"/>
      <c r="BP456" s="102"/>
      <c r="BS456" s="102"/>
    </row>
    <row r="457" spans="2:71" x14ac:dyDescent="0.25">
      <c r="B457" s="102"/>
      <c r="G457" s="102"/>
      <c r="J457" s="102"/>
      <c r="M457" s="102"/>
      <c r="P457" s="102"/>
      <c r="S457" s="102"/>
      <c r="V457" s="102"/>
      <c r="Y457" s="102"/>
      <c r="AB457" s="102"/>
      <c r="AE457" s="102"/>
      <c r="AH457" s="102"/>
      <c r="AK457" s="102"/>
      <c r="AN457" s="102"/>
      <c r="AQ457" s="102"/>
      <c r="AT457" s="102"/>
      <c r="AW457" s="102"/>
      <c r="AZ457" s="102"/>
      <c r="BC457" s="102"/>
      <c r="BF457" s="102"/>
      <c r="BI457" s="102"/>
      <c r="BL457" s="102"/>
      <c r="BP457" s="102"/>
      <c r="BS457" s="102"/>
    </row>
    <row r="458" spans="2:71" x14ac:dyDescent="0.25">
      <c r="B458" s="102"/>
      <c r="G458" s="102"/>
      <c r="J458" s="102"/>
      <c r="M458" s="102"/>
      <c r="P458" s="102"/>
      <c r="S458" s="102"/>
      <c r="V458" s="102"/>
      <c r="Y458" s="102"/>
      <c r="AB458" s="102"/>
      <c r="AE458" s="102"/>
      <c r="AH458" s="102"/>
      <c r="AK458" s="102"/>
      <c r="AN458" s="102"/>
      <c r="AQ458" s="102"/>
      <c r="AT458" s="102"/>
      <c r="AW458" s="102"/>
      <c r="AZ458" s="102"/>
      <c r="BC458" s="102"/>
      <c r="BF458" s="102"/>
      <c r="BI458" s="102"/>
      <c r="BL458" s="102"/>
      <c r="BP458" s="102"/>
      <c r="BS458" s="102"/>
    </row>
    <row r="459" spans="2:71" x14ac:dyDescent="0.25">
      <c r="B459" s="102"/>
      <c r="G459" s="102"/>
      <c r="J459" s="102"/>
      <c r="M459" s="102"/>
      <c r="P459" s="102"/>
      <c r="S459" s="102"/>
      <c r="V459" s="102"/>
      <c r="Y459" s="102"/>
      <c r="AB459" s="102"/>
      <c r="AE459" s="102"/>
      <c r="AH459" s="102"/>
      <c r="AK459" s="102"/>
      <c r="AN459" s="102"/>
      <c r="AQ459" s="102"/>
      <c r="AT459" s="102"/>
      <c r="AW459" s="102"/>
      <c r="AZ459" s="102"/>
      <c r="BC459" s="102"/>
      <c r="BF459" s="102"/>
      <c r="BI459" s="102"/>
      <c r="BL459" s="102"/>
      <c r="BP459" s="102"/>
      <c r="BS459" s="102"/>
    </row>
    <row r="460" spans="2:71" x14ac:dyDescent="0.25">
      <c r="B460" s="102"/>
      <c r="G460" s="102"/>
      <c r="J460" s="102"/>
      <c r="M460" s="102"/>
      <c r="P460" s="102"/>
      <c r="S460" s="102"/>
      <c r="V460" s="102"/>
      <c r="Y460" s="102"/>
      <c r="AB460" s="102"/>
      <c r="AE460" s="102"/>
      <c r="AH460" s="102"/>
      <c r="AK460" s="102"/>
      <c r="AN460" s="102"/>
      <c r="AQ460" s="102"/>
      <c r="AT460" s="102"/>
      <c r="AW460" s="102"/>
      <c r="AZ460" s="102"/>
      <c r="BC460" s="102"/>
      <c r="BF460" s="102"/>
      <c r="BI460" s="102"/>
      <c r="BL460" s="102"/>
      <c r="BP460" s="102"/>
      <c r="BS460" s="102"/>
    </row>
    <row r="461" spans="2:71" x14ac:dyDescent="0.25">
      <c r="B461" s="102"/>
      <c r="G461" s="102"/>
      <c r="J461" s="102"/>
      <c r="M461" s="102"/>
      <c r="P461" s="102"/>
      <c r="S461" s="102"/>
      <c r="V461" s="102"/>
      <c r="Y461" s="102"/>
      <c r="AB461" s="102"/>
      <c r="AE461" s="102"/>
      <c r="AH461" s="102"/>
      <c r="AK461" s="102"/>
      <c r="AN461" s="102"/>
      <c r="AQ461" s="102"/>
      <c r="AT461" s="102"/>
      <c r="AW461" s="102"/>
      <c r="AZ461" s="102"/>
      <c r="BC461" s="102"/>
      <c r="BF461" s="102"/>
      <c r="BI461" s="102"/>
      <c r="BL461" s="102"/>
      <c r="BP461" s="102"/>
      <c r="BS461" s="102"/>
    </row>
    <row r="462" spans="2:71" x14ac:dyDescent="0.25">
      <c r="B462" s="102"/>
      <c r="G462" s="102"/>
      <c r="J462" s="102"/>
      <c r="M462" s="102"/>
      <c r="P462" s="102"/>
      <c r="S462" s="102"/>
      <c r="V462" s="102"/>
      <c r="Y462" s="102"/>
      <c r="AB462" s="102"/>
      <c r="AE462" s="102"/>
      <c r="AH462" s="102"/>
      <c r="AK462" s="102"/>
      <c r="AN462" s="102"/>
      <c r="AQ462" s="102"/>
      <c r="AT462" s="102"/>
      <c r="AW462" s="102"/>
      <c r="AZ462" s="102"/>
      <c r="BC462" s="102"/>
      <c r="BF462" s="102"/>
      <c r="BI462" s="102"/>
      <c r="BL462" s="102"/>
      <c r="BP462" s="102"/>
      <c r="BS462" s="102"/>
    </row>
    <row r="463" spans="2:71" x14ac:dyDescent="0.25">
      <c r="B463" s="102"/>
      <c r="G463" s="102"/>
      <c r="J463" s="102"/>
      <c r="M463" s="102"/>
      <c r="P463" s="102"/>
      <c r="S463" s="102"/>
      <c r="V463" s="102"/>
      <c r="Y463" s="102"/>
      <c r="AB463" s="102"/>
      <c r="AE463" s="102"/>
      <c r="AH463" s="102"/>
      <c r="AK463" s="102"/>
      <c r="AN463" s="102"/>
      <c r="AQ463" s="102"/>
      <c r="AT463" s="102"/>
      <c r="AW463" s="102"/>
      <c r="AZ463" s="102"/>
      <c r="BC463" s="102"/>
      <c r="BF463" s="102"/>
      <c r="BI463" s="102"/>
      <c r="BL463" s="102"/>
      <c r="BP463" s="102"/>
      <c r="BS463" s="102"/>
    </row>
    <row r="464" spans="2:71" x14ac:dyDescent="0.25">
      <c r="B464" s="102"/>
      <c r="G464" s="102"/>
      <c r="J464" s="102"/>
      <c r="M464" s="102"/>
      <c r="P464" s="102"/>
      <c r="S464" s="102"/>
      <c r="V464" s="102"/>
      <c r="Y464" s="102"/>
      <c r="AB464" s="102"/>
      <c r="AE464" s="102"/>
      <c r="AH464" s="102"/>
      <c r="AK464" s="102"/>
      <c r="AN464" s="102"/>
      <c r="AQ464" s="102"/>
      <c r="AT464" s="102"/>
      <c r="AW464" s="102"/>
      <c r="AZ464" s="102"/>
      <c r="BC464" s="102"/>
      <c r="BF464" s="102"/>
      <c r="BI464" s="102"/>
      <c r="BL464" s="102"/>
      <c r="BP464" s="102"/>
      <c r="BS464" s="102"/>
    </row>
    <row r="465" spans="2:71" x14ac:dyDescent="0.25">
      <c r="B465" s="102"/>
      <c r="G465" s="102"/>
      <c r="J465" s="102"/>
      <c r="M465" s="102"/>
      <c r="P465" s="102"/>
      <c r="S465" s="102"/>
      <c r="V465" s="102"/>
      <c r="Y465" s="102"/>
      <c r="AB465" s="102"/>
      <c r="AE465" s="102"/>
      <c r="AH465" s="102"/>
      <c r="AK465" s="102"/>
      <c r="AN465" s="102"/>
      <c r="AQ465" s="102"/>
      <c r="AT465" s="102"/>
      <c r="AW465" s="102"/>
      <c r="AZ465" s="102"/>
      <c r="BC465" s="102"/>
      <c r="BF465" s="102"/>
      <c r="BI465" s="102"/>
      <c r="BL465" s="102"/>
      <c r="BP465" s="102"/>
      <c r="BS465" s="102"/>
    </row>
    <row r="466" spans="2:71" x14ac:dyDescent="0.25">
      <c r="B466" s="102"/>
      <c r="G466" s="102"/>
      <c r="J466" s="102"/>
      <c r="M466" s="102"/>
      <c r="P466" s="102"/>
      <c r="S466" s="102"/>
      <c r="V466" s="102"/>
      <c r="Y466" s="102"/>
      <c r="AB466" s="102"/>
      <c r="AE466" s="102"/>
      <c r="AH466" s="102"/>
      <c r="AK466" s="102"/>
      <c r="AN466" s="102"/>
      <c r="AQ466" s="102"/>
      <c r="AT466" s="102"/>
      <c r="AW466" s="102"/>
      <c r="AZ466" s="102"/>
      <c r="BC466" s="102"/>
      <c r="BF466" s="102"/>
      <c r="BI466" s="102"/>
      <c r="BL466" s="102"/>
      <c r="BP466" s="102"/>
      <c r="BS466" s="102"/>
    </row>
    <row r="467" spans="2:71" x14ac:dyDescent="0.25">
      <c r="B467" s="102"/>
      <c r="G467" s="102"/>
      <c r="J467" s="102"/>
      <c r="M467" s="102"/>
      <c r="P467" s="102"/>
      <c r="S467" s="102"/>
      <c r="V467" s="102"/>
      <c r="Y467" s="102"/>
      <c r="AB467" s="102"/>
      <c r="AE467" s="102"/>
      <c r="AH467" s="102"/>
      <c r="AK467" s="102"/>
      <c r="AN467" s="102"/>
      <c r="AQ467" s="102"/>
      <c r="AT467" s="102"/>
      <c r="AW467" s="102"/>
      <c r="AZ467" s="102"/>
      <c r="BC467" s="102"/>
      <c r="BF467" s="102"/>
      <c r="BI467" s="102"/>
      <c r="BL467" s="102"/>
      <c r="BP467" s="102"/>
      <c r="BS467" s="102"/>
    </row>
    <row r="468" spans="2:71" x14ac:dyDescent="0.25">
      <c r="B468" s="102"/>
      <c r="G468" s="102"/>
      <c r="J468" s="102"/>
      <c r="M468" s="102"/>
      <c r="P468" s="102"/>
      <c r="S468" s="102"/>
      <c r="V468" s="102"/>
      <c r="Y468" s="102"/>
      <c r="AB468" s="102"/>
      <c r="AE468" s="102"/>
      <c r="AH468" s="102"/>
      <c r="AK468" s="102"/>
      <c r="AN468" s="102"/>
      <c r="AQ468" s="102"/>
      <c r="AT468" s="102"/>
      <c r="AW468" s="102"/>
      <c r="AZ468" s="102"/>
      <c r="BC468" s="102"/>
      <c r="BF468" s="102"/>
      <c r="BI468" s="102"/>
      <c r="BL468" s="102"/>
      <c r="BP468" s="102"/>
      <c r="BS468" s="102"/>
    </row>
    <row r="469" spans="2:71" x14ac:dyDescent="0.25">
      <c r="B469" s="102"/>
      <c r="G469" s="102"/>
      <c r="J469" s="102"/>
      <c r="M469" s="102"/>
      <c r="P469" s="102"/>
      <c r="S469" s="102"/>
      <c r="V469" s="102"/>
      <c r="Y469" s="102"/>
      <c r="AB469" s="102"/>
      <c r="AE469" s="102"/>
      <c r="AH469" s="102"/>
      <c r="AK469" s="102"/>
      <c r="AN469" s="102"/>
      <c r="AQ469" s="102"/>
      <c r="AT469" s="102"/>
      <c r="AW469" s="102"/>
      <c r="AZ469" s="102"/>
      <c r="BC469" s="102"/>
      <c r="BF469" s="102"/>
      <c r="BI469" s="102"/>
      <c r="BL469" s="102"/>
      <c r="BP469" s="102"/>
      <c r="BS469" s="102"/>
    </row>
    <row r="470" spans="2:71" x14ac:dyDescent="0.25">
      <c r="B470" s="102"/>
      <c r="G470" s="102"/>
      <c r="J470" s="102"/>
      <c r="M470" s="102"/>
      <c r="P470" s="102"/>
      <c r="S470" s="102"/>
      <c r="V470" s="102"/>
      <c r="Y470" s="102"/>
      <c r="AB470" s="102"/>
      <c r="AE470" s="102"/>
      <c r="AH470" s="102"/>
      <c r="AK470" s="102"/>
      <c r="AN470" s="102"/>
      <c r="AQ470" s="102"/>
      <c r="AT470" s="102"/>
      <c r="AW470" s="102"/>
      <c r="AZ470" s="102"/>
      <c r="BC470" s="102"/>
      <c r="BF470" s="102"/>
      <c r="BI470" s="102"/>
      <c r="BL470" s="102"/>
      <c r="BP470" s="102"/>
      <c r="BS470" s="102"/>
    </row>
    <row r="471" spans="2:71" x14ac:dyDescent="0.25">
      <c r="B471" s="102"/>
      <c r="G471" s="102"/>
      <c r="J471" s="102"/>
      <c r="M471" s="102"/>
      <c r="P471" s="102"/>
      <c r="S471" s="102"/>
      <c r="V471" s="102"/>
      <c r="Y471" s="102"/>
      <c r="AB471" s="102"/>
      <c r="AE471" s="102"/>
      <c r="AH471" s="102"/>
      <c r="AK471" s="102"/>
      <c r="AN471" s="102"/>
      <c r="AQ471" s="102"/>
      <c r="AT471" s="102"/>
      <c r="AW471" s="102"/>
      <c r="AZ471" s="102"/>
      <c r="BC471" s="102"/>
      <c r="BF471" s="102"/>
      <c r="BI471" s="102"/>
      <c r="BL471" s="102"/>
      <c r="BP471" s="102"/>
      <c r="BS471" s="102"/>
    </row>
    <row r="472" spans="2:71" x14ac:dyDescent="0.25">
      <c r="B472" s="102"/>
      <c r="G472" s="102"/>
      <c r="J472" s="102"/>
      <c r="M472" s="102"/>
      <c r="P472" s="102"/>
      <c r="S472" s="102"/>
      <c r="V472" s="102"/>
      <c r="Y472" s="102"/>
      <c r="AB472" s="102"/>
      <c r="AE472" s="102"/>
      <c r="AH472" s="102"/>
      <c r="AK472" s="102"/>
      <c r="AN472" s="102"/>
      <c r="AQ472" s="102"/>
      <c r="AT472" s="102"/>
      <c r="AW472" s="102"/>
      <c r="AZ472" s="102"/>
      <c r="BC472" s="102"/>
      <c r="BF472" s="102"/>
      <c r="BI472" s="102"/>
      <c r="BL472" s="102"/>
      <c r="BP472" s="102"/>
      <c r="BS472" s="102"/>
    </row>
    <row r="473" spans="2:71" x14ac:dyDescent="0.25">
      <c r="B473" s="102"/>
      <c r="G473" s="102"/>
      <c r="J473" s="102"/>
      <c r="M473" s="102"/>
      <c r="P473" s="102"/>
      <c r="S473" s="102"/>
      <c r="V473" s="102"/>
      <c r="Y473" s="102"/>
      <c r="AB473" s="102"/>
      <c r="AE473" s="102"/>
      <c r="AH473" s="102"/>
      <c r="AK473" s="102"/>
      <c r="AN473" s="102"/>
      <c r="AQ473" s="102"/>
      <c r="AT473" s="102"/>
      <c r="AW473" s="102"/>
      <c r="AZ473" s="102"/>
      <c r="BC473" s="102"/>
      <c r="BF473" s="102"/>
      <c r="BI473" s="102"/>
      <c r="BL473" s="102"/>
      <c r="BP473" s="102"/>
      <c r="BS473" s="102"/>
    </row>
    <row r="474" spans="2:71" x14ac:dyDescent="0.25">
      <c r="B474" s="102"/>
      <c r="G474" s="102"/>
      <c r="J474" s="102"/>
      <c r="M474" s="102"/>
      <c r="P474" s="102"/>
      <c r="S474" s="102"/>
      <c r="V474" s="102"/>
      <c r="Y474" s="102"/>
      <c r="AB474" s="102"/>
      <c r="AE474" s="102"/>
      <c r="AH474" s="102"/>
      <c r="AK474" s="102"/>
      <c r="AN474" s="102"/>
      <c r="AQ474" s="102"/>
      <c r="AT474" s="102"/>
      <c r="AW474" s="102"/>
      <c r="AZ474" s="102"/>
      <c r="BC474" s="102"/>
      <c r="BF474" s="102"/>
      <c r="BI474" s="102"/>
      <c r="BL474" s="102"/>
      <c r="BP474" s="102"/>
      <c r="BS474" s="102"/>
    </row>
    <row r="475" spans="2:71" x14ac:dyDescent="0.25">
      <c r="B475" s="102"/>
      <c r="G475" s="102"/>
      <c r="J475" s="102"/>
      <c r="M475" s="102"/>
      <c r="P475" s="102"/>
      <c r="S475" s="102"/>
      <c r="V475" s="102"/>
      <c r="Y475" s="102"/>
      <c r="AB475" s="102"/>
      <c r="AE475" s="102"/>
      <c r="AH475" s="102"/>
      <c r="AK475" s="102"/>
      <c r="AN475" s="102"/>
      <c r="AQ475" s="102"/>
      <c r="AT475" s="102"/>
      <c r="AW475" s="102"/>
      <c r="AZ475" s="102"/>
      <c r="BC475" s="102"/>
      <c r="BF475" s="102"/>
      <c r="BI475" s="102"/>
      <c r="BL475" s="102"/>
      <c r="BP475" s="102"/>
      <c r="BS475" s="102"/>
    </row>
    <row r="476" spans="2:71" x14ac:dyDescent="0.25">
      <c r="B476" s="102"/>
      <c r="G476" s="102"/>
      <c r="J476" s="102"/>
      <c r="M476" s="102"/>
      <c r="P476" s="102"/>
      <c r="S476" s="102"/>
      <c r="V476" s="102"/>
      <c r="Y476" s="102"/>
      <c r="AB476" s="102"/>
      <c r="AE476" s="102"/>
      <c r="AH476" s="102"/>
      <c r="AK476" s="102"/>
      <c r="AN476" s="102"/>
      <c r="AQ476" s="102"/>
      <c r="AT476" s="102"/>
      <c r="AW476" s="102"/>
      <c r="AZ476" s="102"/>
      <c r="BC476" s="102"/>
      <c r="BF476" s="102"/>
      <c r="BI476" s="102"/>
      <c r="BL476" s="102"/>
      <c r="BP476" s="102"/>
      <c r="BS476" s="102"/>
    </row>
    <row r="477" spans="2:71" x14ac:dyDescent="0.25">
      <c r="B477" s="102"/>
      <c r="G477" s="102"/>
      <c r="J477" s="102"/>
      <c r="M477" s="102"/>
      <c r="P477" s="102"/>
      <c r="S477" s="102"/>
      <c r="V477" s="102"/>
      <c r="Y477" s="102"/>
      <c r="AB477" s="102"/>
      <c r="AE477" s="102"/>
      <c r="AH477" s="102"/>
      <c r="AK477" s="102"/>
      <c r="AN477" s="102"/>
      <c r="AQ477" s="102"/>
      <c r="AT477" s="102"/>
      <c r="AW477" s="102"/>
      <c r="AZ477" s="102"/>
      <c r="BC477" s="102"/>
      <c r="BF477" s="102"/>
      <c r="BI477" s="102"/>
      <c r="BL477" s="102"/>
      <c r="BP477" s="102"/>
      <c r="BS477" s="102"/>
    </row>
    <row r="478" spans="2:71" x14ac:dyDescent="0.25">
      <c r="B478" s="102"/>
      <c r="G478" s="102"/>
      <c r="J478" s="102"/>
      <c r="M478" s="102"/>
      <c r="P478" s="102"/>
      <c r="S478" s="102"/>
      <c r="V478" s="102"/>
      <c r="Y478" s="102"/>
      <c r="AB478" s="102"/>
      <c r="AE478" s="102"/>
      <c r="AH478" s="102"/>
      <c r="AK478" s="102"/>
      <c r="AN478" s="102"/>
      <c r="AQ478" s="102"/>
      <c r="AT478" s="102"/>
      <c r="AW478" s="102"/>
      <c r="AZ478" s="102"/>
      <c r="BC478" s="102"/>
      <c r="BF478" s="102"/>
      <c r="BI478" s="102"/>
      <c r="BL478" s="102"/>
      <c r="BP478" s="102"/>
      <c r="BS478" s="102"/>
    </row>
    <row r="479" spans="2:71" x14ac:dyDescent="0.25">
      <c r="B479" s="102"/>
      <c r="G479" s="102"/>
      <c r="J479" s="102"/>
      <c r="M479" s="102"/>
      <c r="P479" s="102"/>
      <c r="S479" s="102"/>
      <c r="V479" s="102"/>
      <c r="Y479" s="102"/>
      <c r="AB479" s="102"/>
      <c r="AE479" s="102"/>
      <c r="AH479" s="102"/>
      <c r="AK479" s="102"/>
      <c r="AN479" s="102"/>
      <c r="AQ479" s="102"/>
      <c r="AT479" s="102"/>
      <c r="AW479" s="102"/>
      <c r="AZ479" s="102"/>
      <c r="BC479" s="102"/>
      <c r="BF479" s="102"/>
      <c r="BI479" s="102"/>
      <c r="BL479" s="102"/>
      <c r="BP479" s="102"/>
      <c r="BS479" s="102"/>
    </row>
    <row r="480" spans="2:71" x14ac:dyDescent="0.25">
      <c r="B480" s="102"/>
      <c r="G480" s="102"/>
      <c r="J480" s="102"/>
      <c r="M480" s="102"/>
      <c r="P480" s="102"/>
      <c r="S480" s="102"/>
      <c r="V480" s="102"/>
      <c r="Y480" s="102"/>
      <c r="AB480" s="102"/>
      <c r="AE480" s="102"/>
      <c r="AH480" s="102"/>
      <c r="AK480" s="102"/>
      <c r="AN480" s="102"/>
      <c r="AQ480" s="102"/>
      <c r="AT480" s="102"/>
      <c r="AW480" s="102"/>
      <c r="AZ480" s="102"/>
      <c r="BC480" s="102"/>
      <c r="BF480" s="102"/>
      <c r="BI480" s="102"/>
      <c r="BL480" s="102"/>
      <c r="BP480" s="102"/>
      <c r="BS480" s="102"/>
    </row>
    <row r="481" spans="2:71" x14ac:dyDescent="0.25">
      <c r="B481" s="102"/>
      <c r="G481" s="102"/>
      <c r="J481" s="102"/>
      <c r="M481" s="102"/>
      <c r="P481" s="102"/>
      <c r="S481" s="102"/>
      <c r="V481" s="102"/>
      <c r="Y481" s="102"/>
      <c r="AB481" s="102"/>
      <c r="AE481" s="102"/>
      <c r="AH481" s="102"/>
      <c r="AK481" s="102"/>
      <c r="AN481" s="102"/>
      <c r="AQ481" s="102"/>
      <c r="AT481" s="102"/>
      <c r="AW481" s="102"/>
      <c r="AZ481" s="102"/>
      <c r="BC481" s="102"/>
      <c r="BF481" s="102"/>
      <c r="BI481" s="102"/>
      <c r="BL481" s="102"/>
      <c r="BP481" s="102"/>
      <c r="BS481" s="102"/>
    </row>
    <row r="482" spans="2:71" x14ac:dyDescent="0.25">
      <c r="B482" s="102"/>
      <c r="G482" s="102"/>
      <c r="J482" s="102"/>
      <c r="M482" s="102"/>
      <c r="P482" s="102"/>
      <c r="S482" s="102"/>
      <c r="V482" s="102"/>
      <c r="Y482" s="102"/>
      <c r="AB482" s="102"/>
      <c r="AE482" s="102"/>
      <c r="AH482" s="102"/>
      <c r="AK482" s="102"/>
      <c r="AN482" s="102"/>
      <c r="AQ482" s="102"/>
      <c r="AT482" s="102"/>
      <c r="AW482" s="102"/>
      <c r="AZ482" s="102"/>
      <c r="BC482" s="102"/>
      <c r="BF482" s="102"/>
      <c r="BI482" s="102"/>
      <c r="BL482" s="102"/>
      <c r="BP482" s="102"/>
      <c r="BS482" s="102"/>
    </row>
    <row r="483" spans="2:71" x14ac:dyDescent="0.25">
      <c r="B483" s="102"/>
      <c r="G483" s="102"/>
      <c r="J483" s="102"/>
      <c r="M483" s="102"/>
      <c r="P483" s="102"/>
      <c r="S483" s="102"/>
      <c r="V483" s="102"/>
      <c r="Y483" s="102"/>
      <c r="AB483" s="102"/>
      <c r="AE483" s="102"/>
      <c r="AH483" s="102"/>
      <c r="AK483" s="102"/>
      <c r="AN483" s="102"/>
      <c r="AQ483" s="102"/>
      <c r="AT483" s="102"/>
      <c r="AW483" s="102"/>
      <c r="AZ483" s="102"/>
      <c r="BC483" s="102"/>
      <c r="BF483" s="102"/>
      <c r="BI483" s="102"/>
      <c r="BL483" s="102"/>
      <c r="BP483" s="102"/>
      <c r="BS483" s="102"/>
    </row>
    <row r="484" spans="2:71" x14ac:dyDescent="0.25">
      <c r="B484" s="102"/>
      <c r="G484" s="102"/>
      <c r="J484" s="102"/>
      <c r="M484" s="102"/>
      <c r="P484" s="102"/>
      <c r="S484" s="102"/>
      <c r="V484" s="102"/>
      <c r="Y484" s="102"/>
      <c r="AB484" s="102"/>
      <c r="AE484" s="102"/>
      <c r="AH484" s="102"/>
      <c r="AK484" s="102"/>
      <c r="AN484" s="102"/>
      <c r="AQ484" s="102"/>
      <c r="AT484" s="102"/>
      <c r="AW484" s="102"/>
      <c r="AZ484" s="102"/>
      <c r="BC484" s="102"/>
      <c r="BF484" s="102"/>
      <c r="BI484" s="102"/>
      <c r="BL484" s="102"/>
      <c r="BP484" s="102"/>
      <c r="BS484" s="102"/>
    </row>
    <row r="485" spans="2:71" x14ac:dyDescent="0.25">
      <c r="B485" s="102"/>
      <c r="G485" s="102"/>
      <c r="J485" s="102"/>
      <c r="M485" s="102"/>
      <c r="P485" s="102"/>
      <c r="S485" s="102"/>
      <c r="V485" s="102"/>
      <c r="Y485" s="102"/>
      <c r="AB485" s="102"/>
      <c r="AE485" s="102"/>
      <c r="AH485" s="102"/>
      <c r="AK485" s="102"/>
      <c r="AN485" s="102"/>
      <c r="AQ485" s="102"/>
      <c r="AT485" s="102"/>
      <c r="AW485" s="102"/>
      <c r="AZ485" s="102"/>
      <c r="BC485" s="102"/>
      <c r="BF485" s="102"/>
      <c r="BI485" s="102"/>
      <c r="BL485" s="102"/>
      <c r="BP485" s="102"/>
      <c r="BS485" s="102"/>
    </row>
    <row r="486" spans="2:71" x14ac:dyDescent="0.25">
      <c r="B486" s="102"/>
      <c r="G486" s="102"/>
      <c r="J486" s="102"/>
      <c r="M486" s="102"/>
      <c r="P486" s="102"/>
      <c r="S486" s="102"/>
      <c r="V486" s="102"/>
      <c r="Y486" s="102"/>
      <c r="AB486" s="102"/>
      <c r="AE486" s="102"/>
      <c r="AH486" s="102"/>
      <c r="AK486" s="102"/>
      <c r="AN486" s="102"/>
      <c r="AQ486" s="102"/>
      <c r="AT486" s="102"/>
      <c r="AW486" s="102"/>
      <c r="AZ486" s="102"/>
      <c r="BC486" s="102"/>
      <c r="BF486" s="102"/>
      <c r="BI486" s="102"/>
      <c r="BL486" s="102"/>
      <c r="BP486" s="102"/>
      <c r="BS486" s="102"/>
    </row>
    <row r="487" spans="2:71" x14ac:dyDescent="0.25">
      <c r="B487" s="102"/>
      <c r="G487" s="102"/>
      <c r="J487" s="102"/>
      <c r="M487" s="102"/>
      <c r="P487" s="102"/>
      <c r="S487" s="102"/>
      <c r="V487" s="102"/>
      <c r="Y487" s="102"/>
      <c r="AB487" s="102"/>
      <c r="AE487" s="102"/>
      <c r="AH487" s="102"/>
      <c r="AK487" s="102"/>
      <c r="AN487" s="102"/>
      <c r="AQ487" s="102"/>
      <c r="AT487" s="102"/>
      <c r="AW487" s="102"/>
      <c r="AZ487" s="102"/>
      <c r="BC487" s="102"/>
      <c r="BF487" s="102"/>
      <c r="BI487" s="102"/>
      <c r="BL487" s="102"/>
      <c r="BP487" s="102"/>
      <c r="BS487" s="102"/>
    </row>
    <row r="488" spans="2:71" x14ac:dyDescent="0.25">
      <c r="B488" s="102"/>
      <c r="G488" s="102"/>
      <c r="J488" s="102"/>
      <c r="M488" s="102"/>
      <c r="P488" s="102"/>
      <c r="S488" s="102"/>
      <c r="V488" s="102"/>
      <c r="Y488" s="102"/>
      <c r="AB488" s="102"/>
      <c r="AE488" s="102"/>
      <c r="AH488" s="102"/>
      <c r="AK488" s="102"/>
      <c r="AN488" s="102"/>
      <c r="AQ488" s="102"/>
      <c r="AT488" s="102"/>
      <c r="AW488" s="102"/>
      <c r="AZ488" s="102"/>
      <c r="BC488" s="102"/>
      <c r="BF488" s="102"/>
      <c r="BI488" s="102"/>
      <c r="BL488" s="102"/>
      <c r="BP488" s="102"/>
      <c r="BS488" s="102"/>
    </row>
    <row r="489" spans="2:71" x14ac:dyDescent="0.25">
      <c r="B489" s="102"/>
      <c r="G489" s="102"/>
      <c r="J489" s="102"/>
      <c r="M489" s="102"/>
      <c r="P489" s="102"/>
      <c r="S489" s="102"/>
      <c r="V489" s="102"/>
      <c r="Y489" s="102"/>
      <c r="AB489" s="102"/>
      <c r="AE489" s="102"/>
      <c r="AH489" s="102"/>
      <c r="AK489" s="102"/>
      <c r="AN489" s="102"/>
      <c r="AQ489" s="102"/>
      <c r="AT489" s="102"/>
      <c r="AW489" s="102"/>
      <c r="AZ489" s="102"/>
      <c r="BC489" s="102"/>
      <c r="BF489" s="102"/>
      <c r="BI489" s="102"/>
      <c r="BL489" s="102"/>
      <c r="BP489" s="102"/>
      <c r="BS489" s="102"/>
    </row>
    <row r="490" spans="2:71" x14ac:dyDescent="0.25">
      <c r="B490" s="102"/>
      <c r="G490" s="102"/>
      <c r="J490" s="102"/>
      <c r="M490" s="102"/>
      <c r="P490" s="102"/>
      <c r="S490" s="102"/>
      <c r="V490" s="102"/>
      <c r="Y490" s="102"/>
      <c r="AB490" s="102"/>
      <c r="AE490" s="102"/>
      <c r="AH490" s="102"/>
      <c r="AK490" s="102"/>
      <c r="AN490" s="102"/>
      <c r="AQ490" s="102"/>
      <c r="AT490" s="102"/>
      <c r="AW490" s="102"/>
      <c r="AZ490" s="102"/>
      <c r="BC490" s="102"/>
      <c r="BF490" s="102"/>
      <c r="BI490" s="102"/>
      <c r="BL490" s="102"/>
      <c r="BP490" s="102"/>
      <c r="BS490" s="102"/>
    </row>
    <row r="491" spans="2:71" x14ac:dyDescent="0.25">
      <c r="B491" s="102"/>
      <c r="G491" s="102"/>
      <c r="J491" s="102"/>
      <c r="M491" s="102"/>
      <c r="P491" s="102"/>
      <c r="S491" s="102"/>
      <c r="V491" s="102"/>
      <c r="Y491" s="102"/>
      <c r="AB491" s="102"/>
      <c r="AE491" s="102"/>
      <c r="AH491" s="102"/>
      <c r="AK491" s="102"/>
      <c r="AN491" s="102"/>
      <c r="AQ491" s="102"/>
      <c r="AT491" s="102"/>
      <c r="AW491" s="102"/>
      <c r="AZ491" s="102"/>
      <c r="BC491" s="102"/>
      <c r="BF491" s="102"/>
      <c r="BI491" s="102"/>
      <c r="BL491" s="102"/>
      <c r="BP491" s="102"/>
      <c r="BS491" s="102"/>
    </row>
    <row r="492" spans="2:71" x14ac:dyDescent="0.25">
      <c r="B492" s="102"/>
      <c r="G492" s="102"/>
      <c r="J492" s="102"/>
      <c r="M492" s="102"/>
      <c r="P492" s="102"/>
      <c r="S492" s="102"/>
      <c r="V492" s="102"/>
      <c r="Y492" s="102"/>
      <c r="AB492" s="102"/>
      <c r="AE492" s="102"/>
      <c r="AH492" s="102"/>
      <c r="AK492" s="102"/>
      <c r="AN492" s="102"/>
      <c r="AQ492" s="102"/>
      <c r="AT492" s="102"/>
      <c r="AW492" s="102"/>
      <c r="AZ492" s="102"/>
      <c r="BC492" s="102"/>
      <c r="BF492" s="102"/>
      <c r="BI492" s="102"/>
      <c r="BL492" s="102"/>
      <c r="BP492" s="102"/>
      <c r="BS492" s="102"/>
    </row>
    <row r="493" spans="2:71" x14ac:dyDescent="0.25">
      <c r="B493" s="102"/>
      <c r="G493" s="102"/>
      <c r="J493" s="102"/>
      <c r="M493" s="102"/>
      <c r="P493" s="102"/>
      <c r="S493" s="102"/>
      <c r="V493" s="102"/>
      <c r="Y493" s="102"/>
      <c r="AB493" s="102"/>
      <c r="AE493" s="102"/>
      <c r="AH493" s="102"/>
      <c r="AK493" s="102"/>
      <c r="AN493" s="102"/>
      <c r="AQ493" s="102"/>
      <c r="AT493" s="102"/>
      <c r="AW493" s="102"/>
      <c r="AZ493" s="102"/>
      <c r="BC493" s="102"/>
      <c r="BF493" s="102"/>
      <c r="BI493" s="102"/>
      <c r="BL493" s="102"/>
      <c r="BP493" s="102"/>
      <c r="BS493" s="102"/>
    </row>
    <row r="494" spans="2:71" x14ac:dyDescent="0.25">
      <c r="B494" s="102"/>
      <c r="G494" s="102"/>
      <c r="J494" s="102"/>
      <c r="M494" s="102"/>
      <c r="P494" s="102"/>
      <c r="S494" s="102"/>
      <c r="V494" s="102"/>
      <c r="Y494" s="102"/>
      <c r="AB494" s="102"/>
      <c r="AE494" s="102"/>
      <c r="AH494" s="102"/>
      <c r="AK494" s="102"/>
      <c r="AN494" s="102"/>
      <c r="AQ494" s="102"/>
      <c r="AT494" s="102"/>
      <c r="AW494" s="102"/>
      <c r="AZ494" s="102"/>
      <c r="BC494" s="102"/>
      <c r="BF494" s="102"/>
      <c r="BI494" s="102"/>
      <c r="BL494" s="102"/>
      <c r="BP494" s="102"/>
      <c r="BS494" s="102"/>
    </row>
    <row r="495" spans="2:71" x14ac:dyDescent="0.25">
      <c r="B495" s="102"/>
      <c r="G495" s="102"/>
      <c r="J495" s="102"/>
      <c r="M495" s="102"/>
      <c r="P495" s="102"/>
      <c r="S495" s="102"/>
      <c r="V495" s="102"/>
      <c r="Y495" s="102"/>
      <c r="AB495" s="102"/>
      <c r="AE495" s="102"/>
      <c r="AH495" s="102"/>
      <c r="AK495" s="102"/>
      <c r="AN495" s="102"/>
      <c r="AQ495" s="102"/>
      <c r="AT495" s="102"/>
      <c r="AW495" s="102"/>
      <c r="AZ495" s="102"/>
      <c r="BC495" s="102"/>
      <c r="BF495" s="102"/>
      <c r="BI495" s="102"/>
      <c r="BL495" s="102"/>
      <c r="BP495" s="102"/>
      <c r="BS495" s="102"/>
    </row>
    <row r="496" spans="2:71" x14ac:dyDescent="0.25">
      <c r="B496" s="102"/>
      <c r="G496" s="102"/>
      <c r="J496" s="102"/>
      <c r="M496" s="102"/>
      <c r="P496" s="102"/>
      <c r="S496" s="102"/>
      <c r="V496" s="102"/>
      <c r="Y496" s="102"/>
      <c r="AB496" s="102"/>
      <c r="AE496" s="102"/>
      <c r="AH496" s="102"/>
      <c r="AK496" s="102"/>
      <c r="AN496" s="102"/>
      <c r="AQ496" s="102"/>
      <c r="AT496" s="102"/>
      <c r="AW496" s="102"/>
      <c r="AZ496" s="102"/>
      <c r="BC496" s="102"/>
      <c r="BF496" s="102"/>
      <c r="BI496" s="102"/>
      <c r="BL496" s="102"/>
      <c r="BP496" s="102"/>
      <c r="BS496" s="102"/>
    </row>
    <row r="497" spans="2:71" x14ac:dyDescent="0.25">
      <c r="B497" s="102"/>
      <c r="G497" s="102"/>
      <c r="J497" s="102"/>
      <c r="M497" s="102"/>
      <c r="P497" s="102"/>
      <c r="S497" s="102"/>
      <c r="V497" s="102"/>
      <c r="Y497" s="102"/>
      <c r="AB497" s="102"/>
      <c r="AE497" s="102"/>
      <c r="AH497" s="102"/>
      <c r="AK497" s="102"/>
      <c r="AN497" s="102"/>
      <c r="AQ497" s="102"/>
      <c r="AT497" s="102"/>
      <c r="AW497" s="102"/>
      <c r="AZ497" s="102"/>
      <c r="BC497" s="102"/>
      <c r="BF497" s="102"/>
      <c r="BI497" s="102"/>
      <c r="BL497" s="102"/>
      <c r="BP497" s="102"/>
      <c r="BS497" s="102"/>
    </row>
    <row r="498" spans="2:71" x14ac:dyDescent="0.25">
      <c r="B498" s="102"/>
      <c r="G498" s="102"/>
      <c r="J498" s="102"/>
      <c r="M498" s="102"/>
      <c r="P498" s="102"/>
      <c r="S498" s="102"/>
      <c r="V498" s="102"/>
      <c r="Y498" s="102"/>
      <c r="AB498" s="102"/>
      <c r="AE498" s="102"/>
      <c r="AH498" s="102"/>
      <c r="AK498" s="102"/>
      <c r="AN498" s="102"/>
      <c r="AQ498" s="102"/>
      <c r="AT498" s="102"/>
      <c r="AW498" s="102"/>
      <c r="AZ498" s="102"/>
      <c r="BC498" s="102"/>
      <c r="BF498" s="102"/>
      <c r="BI498" s="102"/>
      <c r="BL498" s="102"/>
      <c r="BP498" s="102"/>
      <c r="BS498" s="102"/>
    </row>
    <row r="499" spans="2:71" x14ac:dyDescent="0.25">
      <c r="B499" s="102"/>
      <c r="G499" s="102"/>
      <c r="J499" s="102"/>
      <c r="M499" s="102"/>
      <c r="P499" s="102"/>
      <c r="S499" s="102"/>
      <c r="V499" s="102"/>
      <c r="Y499" s="102"/>
      <c r="AB499" s="102"/>
      <c r="AE499" s="102"/>
      <c r="AH499" s="102"/>
      <c r="AK499" s="102"/>
      <c r="AN499" s="102"/>
      <c r="AQ499" s="102"/>
      <c r="AT499" s="102"/>
      <c r="AW499" s="102"/>
      <c r="AZ499" s="102"/>
      <c r="BC499" s="102"/>
      <c r="BF499" s="102"/>
      <c r="BI499" s="102"/>
      <c r="BL499" s="102"/>
      <c r="BP499" s="102"/>
      <c r="BS499" s="102"/>
    </row>
    <row r="500" spans="2:71" x14ac:dyDescent="0.25">
      <c r="B500" s="102"/>
      <c r="G500" s="102"/>
      <c r="J500" s="102"/>
      <c r="M500" s="102"/>
      <c r="P500" s="102"/>
      <c r="S500" s="102"/>
      <c r="V500" s="102"/>
      <c r="Y500" s="102"/>
      <c r="AB500" s="102"/>
      <c r="AE500" s="102"/>
      <c r="AH500" s="102"/>
      <c r="AK500" s="102"/>
      <c r="AN500" s="102"/>
      <c r="AQ500" s="102"/>
      <c r="AT500" s="102"/>
      <c r="AW500" s="102"/>
      <c r="AZ500" s="102"/>
      <c r="BC500" s="102"/>
      <c r="BF500" s="102"/>
      <c r="BI500" s="102"/>
      <c r="BL500" s="102"/>
      <c r="BP500" s="102"/>
      <c r="BS500" s="102"/>
    </row>
    <row r="501" spans="2:71" x14ac:dyDescent="0.25">
      <c r="B501" s="102"/>
      <c r="G501" s="102"/>
      <c r="J501" s="102"/>
      <c r="M501" s="102"/>
      <c r="P501" s="102"/>
      <c r="S501" s="102"/>
      <c r="V501" s="102"/>
      <c r="Y501" s="102"/>
      <c r="AB501" s="102"/>
      <c r="AE501" s="102"/>
      <c r="AH501" s="102"/>
      <c r="AK501" s="102"/>
      <c r="AN501" s="102"/>
      <c r="AQ501" s="102"/>
      <c r="AT501" s="102"/>
      <c r="AW501" s="102"/>
      <c r="AZ501" s="102"/>
      <c r="BC501" s="102"/>
      <c r="BF501" s="102"/>
      <c r="BI501" s="102"/>
      <c r="BL501" s="102"/>
      <c r="BP501" s="102"/>
      <c r="BS501" s="102"/>
    </row>
    <row r="502" spans="2:71" x14ac:dyDescent="0.25">
      <c r="B502" s="102"/>
      <c r="G502" s="102"/>
      <c r="J502" s="102"/>
      <c r="M502" s="102"/>
      <c r="P502" s="102"/>
      <c r="S502" s="102"/>
      <c r="V502" s="102"/>
      <c r="Y502" s="102"/>
      <c r="AB502" s="102"/>
      <c r="AE502" s="102"/>
      <c r="AH502" s="102"/>
      <c r="AK502" s="102"/>
      <c r="AN502" s="102"/>
      <c r="AQ502" s="102"/>
      <c r="AT502" s="102"/>
      <c r="AW502" s="102"/>
      <c r="AZ502" s="102"/>
      <c r="BC502" s="102"/>
      <c r="BF502" s="102"/>
      <c r="BI502" s="102"/>
      <c r="BL502" s="102"/>
      <c r="BP502" s="102"/>
      <c r="BS502" s="102"/>
    </row>
    <row r="503" spans="2:71" x14ac:dyDescent="0.25">
      <c r="B503" s="102"/>
      <c r="G503" s="102"/>
      <c r="J503" s="102"/>
      <c r="M503" s="102"/>
      <c r="P503" s="102"/>
      <c r="S503" s="102"/>
      <c r="V503" s="102"/>
      <c r="Y503" s="102"/>
      <c r="AB503" s="102"/>
      <c r="AE503" s="102"/>
      <c r="AH503" s="102"/>
      <c r="AK503" s="102"/>
      <c r="AN503" s="102"/>
      <c r="AQ503" s="102"/>
      <c r="AT503" s="102"/>
      <c r="AW503" s="102"/>
      <c r="AZ503" s="102"/>
      <c r="BC503" s="102"/>
      <c r="BF503" s="102"/>
      <c r="BI503" s="102"/>
      <c r="BL503" s="102"/>
      <c r="BP503" s="102"/>
      <c r="BS503" s="102"/>
    </row>
    <row r="504" spans="2:71" x14ac:dyDescent="0.25">
      <c r="B504" s="102"/>
      <c r="G504" s="102"/>
      <c r="J504" s="102"/>
      <c r="M504" s="102"/>
      <c r="P504" s="102"/>
      <c r="S504" s="102"/>
      <c r="V504" s="102"/>
      <c r="Y504" s="102"/>
      <c r="AB504" s="102"/>
      <c r="AE504" s="102"/>
      <c r="AH504" s="102"/>
      <c r="AK504" s="102"/>
      <c r="AN504" s="102"/>
      <c r="AQ504" s="102"/>
      <c r="AT504" s="102"/>
      <c r="AW504" s="102"/>
      <c r="AZ504" s="102"/>
      <c r="BC504" s="102"/>
      <c r="BF504" s="102"/>
      <c r="BI504" s="102"/>
      <c r="BL504" s="102"/>
      <c r="BP504" s="102"/>
      <c r="BS504" s="102"/>
    </row>
    <row r="505" spans="2:71" x14ac:dyDescent="0.25">
      <c r="B505" s="102"/>
      <c r="G505" s="102"/>
      <c r="J505" s="102"/>
      <c r="M505" s="102"/>
      <c r="P505" s="102"/>
      <c r="S505" s="102"/>
      <c r="V505" s="102"/>
      <c r="Y505" s="102"/>
      <c r="AB505" s="102"/>
      <c r="AE505" s="102"/>
      <c r="AH505" s="102"/>
      <c r="AK505" s="102"/>
      <c r="AN505" s="102"/>
      <c r="AQ505" s="102"/>
      <c r="AT505" s="102"/>
      <c r="AW505" s="102"/>
      <c r="AZ505" s="102"/>
      <c r="BC505" s="102"/>
      <c r="BF505" s="102"/>
      <c r="BI505" s="102"/>
      <c r="BL505" s="102"/>
      <c r="BP505" s="102"/>
      <c r="BS505" s="102"/>
    </row>
    <row r="506" spans="2:71" x14ac:dyDescent="0.25">
      <c r="B506" s="102"/>
      <c r="G506" s="102"/>
      <c r="J506" s="102"/>
      <c r="M506" s="102"/>
      <c r="P506" s="102"/>
      <c r="S506" s="102"/>
      <c r="V506" s="102"/>
      <c r="Y506" s="102"/>
      <c r="AB506" s="102"/>
      <c r="AE506" s="102"/>
      <c r="AH506" s="102"/>
      <c r="AK506" s="102"/>
      <c r="AN506" s="102"/>
      <c r="AQ506" s="102"/>
      <c r="AT506" s="102"/>
      <c r="AW506" s="102"/>
      <c r="AZ506" s="102"/>
      <c r="BC506" s="102"/>
      <c r="BF506" s="102"/>
      <c r="BI506" s="102"/>
      <c r="BL506" s="102"/>
      <c r="BP506" s="102"/>
      <c r="BS506" s="102"/>
    </row>
    <row r="507" spans="2:71" x14ac:dyDescent="0.25">
      <c r="B507" s="102"/>
      <c r="G507" s="102"/>
      <c r="J507" s="102"/>
      <c r="M507" s="102"/>
      <c r="P507" s="102"/>
      <c r="S507" s="102"/>
      <c r="V507" s="102"/>
      <c r="Y507" s="102"/>
      <c r="AB507" s="102"/>
      <c r="AE507" s="102"/>
      <c r="AH507" s="102"/>
      <c r="AK507" s="102"/>
      <c r="AN507" s="102"/>
      <c r="AQ507" s="102"/>
      <c r="AT507" s="102"/>
      <c r="AW507" s="102"/>
      <c r="AZ507" s="102"/>
      <c r="BC507" s="102"/>
      <c r="BF507" s="102"/>
      <c r="BI507" s="102"/>
      <c r="BL507" s="102"/>
      <c r="BP507" s="102"/>
      <c r="BS507" s="102"/>
    </row>
    <row r="508" spans="2:71" x14ac:dyDescent="0.25">
      <c r="B508" s="102"/>
      <c r="G508" s="102"/>
      <c r="J508" s="102"/>
      <c r="M508" s="102"/>
      <c r="P508" s="102"/>
      <c r="S508" s="102"/>
      <c r="V508" s="102"/>
      <c r="Y508" s="102"/>
      <c r="AB508" s="102"/>
      <c r="AE508" s="102"/>
      <c r="AH508" s="102"/>
      <c r="AK508" s="102"/>
      <c r="AN508" s="102"/>
      <c r="AQ508" s="102"/>
      <c r="AT508" s="102"/>
      <c r="AW508" s="102"/>
      <c r="AZ508" s="102"/>
      <c r="BC508" s="102"/>
      <c r="BF508" s="102"/>
      <c r="BI508" s="102"/>
      <c r="BL508" s="102"/>
      <c r="BP508" s="102"/>
      <c r="BS508" s="102"/>
    </row>
    <row r="509" spans="2:71" x14ac:dyDescent="0.25">
      <c r="B509" s="102"/>
      <c r="G509" s="102"/>
      <c r="J509" s="102"/>
      <c r="M509" s="102"/>
      <c r="P509" s="102"/>
      <c r="S509" s="102"/>
      <c r="V509" s="102"/>
      <c r="Y509" s="102"/>
      <c r="AB509" s="102"/>
      <c r="AE509" s="102"/>
      <c r="AH509" s="102"/>
      <c r="AK509" s="102"/>
      <c r="AN509" s="102"/>
      <c r="AQ509" s="102"/>
      <c r="AT509" s="102"/>
      <c r="AW509" s="102"/>
      <c r="AZ509" s="102"/>
      <c r="BC509" s="102"/>
      <c r="BF509" s="102"/>
      <c r="BI509" s="102"/>
      <c r="BL509" s="102"/>
      <c r="BP509" s="102"/>
      <c r="BS509" s="102"/>
    </row>
  </sheetData>
  <sortState ref="A2:F194">
    <sortCondition ref="B2:B165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4"/>
  <sheetViews>
    <sheetView zoomScaleNormal="100" workbookViewId="0">
      <pane ySplit="1" topLeftCell="A2" activePane="bottomLeft" state="frozen"/>
      <selection pane="bottomLeft" sqref="A1:F1"/>
    </sheetView>
  </sheetViews>
  <sheetFormatPr defaultColWidth="9.140625" defaultRowHeight="15" x14ac:dyDescent="0.25"/>
  <cols>
    <col min="1" max="1" width="13.85546875" style="103" bestFit="1" customWidth="1"/>
    <col min="2" max="2" width="13.85546875" style="103" customWidth="1"/>
    <col min="3" max="3" width="42.5703125" style="102" customWidth="1"/>
    <col min="4" max="4" width="17.28515625" style="102" bestFit="1" customWidth="1"/>
    <col min="5" max="5" width="15.5703125" style="102" customWidth="1"/>
    <col min="6" max="6" width="13.42578125" style="104" customWidth="1"/>
    <col min="7" max="7" width="13.42578125" style="104" hidden="1" customWidth="1"/>
    <col min="8" max="8" width="17.28515625" style="102" hidden="1" customWidth="1"/>
    <col min="9" max="9" width="15.5703125" style="102" hidden="1" customWidth="1"/>
    <col min="10" max="10" width="13.42578125" style="104" hidden="1" customWidth="1"/>
    <col min="11" max="11" width="17.28515625" style="102" hidden="1" customWidth="1"/>
    <col min="12" max="12" width="15.5703125" style="102" hidden="1" customWidth="1"/>
    <col min="13" max="13" width="13.42578125" style="104" hidden="1" customWidth="1"/>
    <col min="14" max="14" width="17.28515625" style="102" hidden="1" customWidth="1"/>
    <col min="15" max="15" width="15.5703125" style="102" hidden="1" customWidth="1"/>
    <col min="16" max="16" width="13.42578125" style="104" hidden="1" customWidth="1"/>
    <col min="17" max="17" width="17.28515625" style="102" hidden="1" customWidth="1"/>
    <col min="18" max="18" width="15.5703125" style="102" hidden="1" customWidth="1"/>
    <col min="19" max="19" width="13.42578125" style="104" hidden="1" customWidth="1"/>
    <col min="20" max="20" width="17.28515625" style="102" hidden="1" customWidth="1"/>
    <col min="21" max="21" width="15.5703125" style="102" hidden="1" customWidth="1"/>
    <col min="22" max="22" width="13.42578125" style="104" hidden="1" customWidth="1"/>
    <col min="23" max="23" width="17.28515625" style="102" hidden="1" customWidth="1"/>
    <col min="24" max="24" width="15.5703125" style="102" hidden="1" customWidth="1"/>
    <col min="25" max="25" width="13.42578125" style="104" hidden="1" customWidth="1"/>
    <col min="26" max="26" width="17.28515625" style="102" hidden="1" customWidth="1"/>
    <col min="27" max="27" width="15.5703125" style="102" hidden="1" customWidth="1"/>
    <col min="28" max="28" width="13.42578125" style="104" hidden="1" customWidth="1"/>
    <col min="29" max="29" width="17.28515625" style="102" hidden="1" customWidth="1"/>
    <col min="30" max="30" width="15.5703125" style="102" hidden="1" customWidth="1"/>
    <col min="31" max="31" width="13.42578125" style="104" hidden="1" customWidth="1"/>
    <col min="32" max="32" width="17.28515625" style="102" hidden="1" customWidth="1"/>
    <col min="33" max="33" width="15.5703125" style="102" hidden="1" customWidth="1"/>
    <col min="34" max="34" width="13.42578125" style="104" hidden="1" customWidth="1"/>
    <col min="35" max="35" width="17.28515625" style="102" hidden="1" customWidth="1"/>
    <col min="36" max="36" width="15.5703125" style="102" hidden="1" customWidth="1"/>
    <col min="37" max="37" width="13.42578125" style="104" hidden="1" customWidth="1"/>
    <col min="38" max="38" width="17.28515625" style="102" hidden="1" customWidth="1"/>
    <col min="39" max="39" width="15.5703125" style="102" hidden="1" customWidth="1"/>
    <col min="40" max="40" width="13.42578125" style="104" hidden="1" customWidth="1"/>
    <col min="41" max="41" width="17.28515625" style="102" hidden="1" customWidth="1"/>
    <col min="42" max="42" width="15.5703125" style="102" hidden="1" customWidth="1"/>
    <col min="43" max="43" width="13.42578125" style="104" hidden="1" customWidth="1"/>
    <col min="44" max="44" width="17.28515625" style="102" hidden="1" customWidth="1"/>
    <col min="45" max="45" width="15.5703125" style="102" hidden="1" customWidth="1"/>
    <col min="46" max="46" width="13.42578125" style="104" hidden="1" customWidth="1"/>
    <col min="47" max="47" width="17.28515625" style="102" hidden="1" customWidth="1"/>
    <col min="48" max="48" width="15.5703125" style="102" hidden="1" customWidth="1"/>
    <col min="49" max="49" width="13.42578125" style="104" hidden="1" customWidth="1"/>
    <col min="50" max="50" width="17.28515625" style="102" hidden="1" customWidth="1"/>
    <col min="51" max="51" width="15.5703125" style="102" hidden="1" customWidth="1"/>
    <col min="52" max="52" width="13.42578125" style="104" hidden="1" customWidth="1"/>
    <col min="53" max="53" width="17.28515625" style="102" hidden="1" customWidth="1"/>
    <col min="54" max="54" width="15.5703125" style="102" hidden="1" customWidth="1"/>
    <col min="55" max="55" width="13.42578125" style="104" hidden="1" customWidth="1"/>
    <col min="56" max="56" width="17.28515625" style="102" hidden="1" customWidth="1"/>
    <col min="57" max="57" width="15.5703125" style="102" hidden="1" customWidth="1"/>
    <col min="58" max="58" width="13.42578125" style="104" hidden="1" customWidth="1"/>
    <col min="59" max="59" width="17.28515625" style="102" hidden="1" customWidth="1"/>
    <col min="60" max="60" width="15.5703125" style="102" hidden="1" customWidth="1"/>
    <col min="61" max="61" width="13.42578125" style="104" hidden="1" customWidth="1"/>
    <col min="62" max="62" width="17.28515625" style="102" hidden="1" customWidth="1"/>
    <col min="63" max="63" width="15.5703125" style="102" hidden="1" customWidth="1"/>
    <col min="64" max="64" width="13.42578125" style="104" hidden="1" customWidth="1"/>
    <col min="65" max="65" width="17.28515625" style="102" hidden="1" customWidth="1"/>
    <col min="66" max="66" width="15.5703125" style="102" hidden="1" customWidth="1"/>
    <col min="67" max="67" width="13.42578125" style="104" hidden="1" customWidth="1"/>
    <col min="68" max="68" width="17.28515625" style="102" hidden="1" customWidth="1"/>
    <col min="69" max="69" width="15.5703125" style="102" hidden="1" customWidth="1"/>
    <col min="70" max="70" width="13.42578125" style="104" hidden="1" customWidth="1"/>
    <col min="71" max="71" width="17.28515625" style="102" hidden="1" customWidth="1"/>
    <col min="72" max="72" width="15.5703125" style="102" hidden="1" customWidth="1"/>
    <col min="73" max="73" width="13.42578125" style="104" hidden="1" customWidth="1"/>
    <col min="74" max="74" width="17.28515625" style="102" hidden="1" customWidth="1"/>
    <col min="75" max="75" width="15.5703125" style="102" hidden="1" customWidth="1"/>
    <col min="76" max="76" width="13.42578125" style="104" hidden="1" customWidth="1"/>
    <col min="77" max="16384" width="9.140625" style="102"/>
  </cols>
  <sheetData>
    <row r="1" spans="1:77" s="100" customFormat="1" ht="15.75" thickBot="1" x14ac:dyDescent="0.3">
      <c r="A1" s="271" t="s">
        <v>0</v>
      </c>
      <c r="B1" s="271" t="s">
        <v>1221</v>
      </c>
      <c r="C1" s="272" t="s">
        <v>2</v>
      </c>
      <c r="D1" s="272" t="s">
        <v>4</v>
      </c>
      <c r="E1" s="272" t="s">
        <v>6</v>
      </c>
      <c r="F1" s="273" t="s">
        <v>162</v>
      </c>
      <c r="G1" s="7" t="s">
        <v>163</v>
      </c>
      <c r="H1" s="6" t="s">
        <v>8</v>
      </c>
      <c r="I1" s="6" t="s">
        <v>18</v>
      </c>
      <c r="J1" s="7" t="s">
        <v>9</v>
      </c>
      <c r="K1" s="6" t="s">
        <v>8</v>
      </c>
      <c r="L1" s="6" t="s">
        <v>18</v>
      </c>
      <c r="M1" s="7" t="s">
        <v>9</v>
      </c>
      <c r="N1" s="6" t="s">
        <v>8</v>
      </c>
      <c r="O1" s="6" t="s">
        <v>18</v>
      </c>
      <c r="P1" s="7" t="s">
        <v>9</v>
      </c>
      <c r="Q1" s="6" t="s">
        <v>8</v>
      </c>
      <c r="R1" s="6" t="s">
        <v>18</v>
      </c>
      <c r="S1" s="7" t="s">
        <v>9</v>
      </c>
      <c r="T1" s="6" t="s">
        <v>8</v>
      </c>
      <c r="U1" s="6" t="s">
        <v>18</v>
      </c>
      <c r="V1" s="7" t="s">
        <v>9</v>
      </c>
      <c r="W1" s="6" t="s">
        <v>8</v>
      </c>
      <c r="X1" s="6" t="s">
        <v>18</v>
      </c>
      <c r="Y1" s="7" t="s">
        <v>9</v>
      </c>
      <c r="Z1" s="6" t="s">
        <v>8</v>
      </c>
      <c r="AA1" s="6" t="s">
        <v>18</v>
      </c>
      <c r="AB1" s="7" t="s">
        <v>9</v>
      </c>
      <c r="AC1" s="6" t="s">
        <v>8</v>
      </c>
      <c r="AD1" s="6" t="s">
        <v>18</v>
      </c>
      <c r="AE1" s="7" t="s">
        <v>9</v>
      </c>
      <c r="AF1" s="6" t="s">
        <v>8</v>
      </c>
      <c r="AG1" s="6" t="s">
        <v>18</v>
      </c>
      <c r="AH1" s="7" t="s">
        <v>9</v>
      </c>
      <c r="AI1" s="6" t="s">
        <v>8</v>
      </c>
      <c r="AJ1" s="6" t="s">
        <v>18</v>
      </c>
      <c r="AK1" s="7" t="s">
        <v>9</v>
      </c>
      <c r="AL1" s="6" t="s">
        <v>8</v>
      </c>
      <c r="AM1" s="6" t="s">
        <v>18</v>
      </c>
      <c r="AN1" s="7" t="s">
        <v>9</v>
      </c>
      <c r="AO1" s="6" t="s">
        <v>8</v>
      </c>
      <c r="AP1" s="6" t="s">
        <v>18</v>
      </c>
      <c r="AQ1" s="7" t="s">
        <v>9</v>
      </c>
      <c r="AR1" s="6" t="s">
        <v>8</v>
      </c>
      <c r="AS1" s="6" t="s">
        <v>18</v>
      </c>
      <c r="AT1" s="7" t="s">
        <v>9</v>
      </c>
      <c r="AU1" s="6" t="s">
        <v>8</v>
      </c>
      <c r="AV1" s="6" t="s">
        <v>18</v>
      </c>
      <c r="AW1" s="7" t="s">
        <v>9</v>
      </c>
      <c r="AX1" s="6" t="s">
        <v>8</v>
      </c>
      <c r="AY1" s="6" t="s">
        <v>18</v>
      </c>
      <c r="AZ1" s="7" t="s">
        <v>9</v>
      </c>
      <c r="BA1" s="6" t="s">
        <v>8</v>
      </c>
      <c r="BB1" s="6" t="s">
        <v>18</v>
      </c>
      <c r="BC1" s="7" t="s">
        <v>9</v>
      </c>
      <c r="BD1" s="6" t="s">
        <v>8</v>
      </c>
      <c r="BE1" s="6" t="s">
        <v>18</v>
      </c>
      <c r="BF1" s="7" t="s">
        <v>9</v>
      </c>
      <c r="BG1" s="6" t="s">
        <v>8</v>
      </c>
      <c r="BH1" s="6" t="s">
        <v>18</v>
      </c>
      <c r="BI1" s="7" t="s">
        <v>9</v>
      </c>
      <c r="BJ1" s="6" t="s">
        <v>8</v>
      </c>
      <c r="BK1" s="6" t="s">
        <v>18</v>
      </c>
      <c r="BL1" s="7" t="s">
        <v>9</v>
      </c>
      <c r="BM1" s="6" t="s">
        <v>8</v>
      </c>
      <c r="BN1" s="6" t="s">
        <v>18</v>
      </c>
      <c r="BO1" s="7" t="s">
        <v>9</v>
      </c>
      <c r="BP1" s="6" t="s">
        <v>8</v>
      </c>
      <c r="BQ1" s="6" t="s">
        <v>18</v>
      </c>
      <c r="BR1" s="7" t="s">
        <v>9</v>
      </c>
      <c r="BS1" s="6" t="s">
        <v>8</v>
      </c>
      <c r="BT1" s="6" t="s">
        <v>18</v>
      </c>
      <c r="BU1" s="7" t="s">
        <v>9</v>
      </c>
      <c r="BV1" s="6" t="s">
        <v>8</v>
      </c>
      <c r="BW1" s="6" t="s">
        <v>18</v>
      </c>
      <c r="BX1" s="7" t="s">
        <v>9</v>
      </c>
    </row>
    <row r="2" spans="1:77" s="101" customFormat="1" ht="65.25" customHeight="1" x14ac:dyDescent="0.25">
      <c r="A2" s="212"/>
      <c r="B2" s="212" t="s">
        <v>1222</v>
      </c>
      <c r="C2" s="216" t="s">
        <v>34</v>
      </c>
      <c r="D2" s="216" t="s">
        <v>35</v>
      </c>
      <c r="E2" s="216" t="s">
        <v>36</v>
      </c>
      <c r="F2" s="220">
        <v>298444</v>
      </c>
      <c r="G2" s="22"/>
      <c r="H2" s="21" t="s">
        <v>37</v>
      </c>
      <c r="I2" s="21" t="s">
        <v>38</v>
      </c>
      <c r="J2" s="22"/>
      <c r="K2" s="21" t="s">
        <v>39</v>
      </c>
      <c r="L2" s="21" t="s">
        <v>40</v>
      </c>
      <c r="M2" s="22"/>
      <c r="N2" s="21" t="s">
        <v>41</v>
      </c>
      <c r="O2" s="21" t="s">
        <v>42</v>
      </c>
      <c r="P2" s="22"/>
      <c r="Q2" s="161" t="s">
        <v>44</v>
      </c>
      <c r="R2" s="21" t="s">
        <v>43</v>
      </c>
      <c r="S2" s="22"/>
      <c r="T2" s="21" t="s">
        <v>45</v>
      </c>
      <c r="U2" s="21" t="s">
        <v>46</v>
      </c>
      <c r="V2" s="22"/>
      <c r="W2" s="21" t="s">
        <v>47</v>
      </c>
      <c r="X2" s="21" t="s">
        <v>48</v>
      </c>
      <c r="Y2" s="22"/>
      <c r="Z2" s="21" t="s">
        <v>49</v>
      </c>
      <c r="AA2" s="21" t="s">
        <v>50</v>
      </c>
      <c r="AB2" s="22"/>
      <c r="AC2" s="21" t="s">
        <v>51</v>
      </c>
      <c r="AD2" s="21" t="s">
        <v>15</v>
      </c>
      <c r="AE2" s="22"/>
      <c r="AF2" s="21" t="s">
        <v>52</v>
      </c>
      <c r="AG2" s="21" t="s">
        <v>53</v>
      </c>
      <c r="AH2" s="22"/>
      <c r="AI2" s="21" t="s">
        <v>54</v>
      </c>
      <c r="AJ2" s="21" t="s">
        <v>55</v>
      </c>
      <c r="AK2" s="22"/>
      <c r="AL2" s="21" t="s">
        <v>56</v>
      </c>
      <c r="AM2" s="21" t="s">
        <v>57</v>
      </c>
      <c r="AN2" s="22"/>
      <c r="AO2" s="21" t="s">
        <v>58</v>
      </c>
      <c r="AP2" s="21" t="s">
        <v>59</v>
      </c>
      <c r="AQ2" s="22"/>
      <c r="AR2" s="21" t="s">
        <v>60</v>
      </c>
      <c r="AS2" s="21" t="s">
        <v>61</v>
      </c>
      <c r="AT2" s="22"/>
      <c r="AU2" s="21" t="s">
        <v>62</v>
      </c>
      <c r="AV2" s="21" t="s">
        <v>63</v>
      </c>
      <c r="AW2" s="22"/>
      <c r="AX2" s="21" t="s">
        <v>64</v>
      </c>
      <c r="AY2" s="21" t="s">
        <v>65</v>
      </c>
      <c r="AZ2" s="22"/>
      <c r="BA2" s="21" t="s">
        <v>66</v>
      </c>
      <c r="BB2" s="21" t="s">
        <v>67</v>
      </c>
      <c r="BC2" s="22"/>
      <c r="BD2" s="21" t="s">
        <v>68</v>
      </c>
      <c r="BE2" s="21" t="s">
        <v>69</v>
      </c>
      <c r="BF2" s="22"/>
      <c r="BG2" s="21" t="s">
        <v>70</v>
      </c>
      <c r="BH2" s="21" t="s">
        <v>71</v>
      </c>
      <c r="BI2" s="22"/>
      <c r="BJ2" s="21" t="s">
        <v>72</v>
      </c>
      <c r="BK2" s="21" t="s">
        <v>73</v>
      </c>
      <c r="BL2" s="22"/>
      <c r="BM2" s="21" t="s">
        <v>74</v>
      </c>
      <c r="BN2" s="21" t="s">
        <v>75</v>
      </c>
      <c r="BO2" s="22"/>
      <c r="BP2" s="21" t="s">
        <v>76</v>
      </c>
      <c r="BQ2" s="21" t="s">
        <v>77</v>
      </c>
      <c r="BR2" s="22"/>
      <c r="BS2" s="21" t="s">
        <v>78</v>
      </c>
      <c r="BT2" s="21" t="s">
        <v>79</v>
      </c>
      <c r="BU2" s="22"/>
      <c r="BV2" s="21" t="s">
        <v>80</v>
      </c>
      <c r="BW2" s="21" t="s">
        <v>81</v>
      </c>
      <c r="BX2" s="22"/>
      <c r="BY2" s="102"/>
    </row>
    <row r="3" spans="1:77" s="101" customFormat="1" ht="69.75" customHeight="1" thickBot="1" x14ac:dyDescent="0.3">
      <c r="A3" s="50" t="s">
        <v>140</v>
      </c>
      <c r="B3" s="50" t="s">
        <v>1222</v>
      </c>
      <c r="C3" s="51" t="s">
        <v>139</v>
      </c>
      <c r="D3" s="51" t="s">
        <v>35</v>
      </c>
      <c r="E3" s="51" t="s">
        <v>117</v>
      </c>
      <c r="F3" s="52">
        <v>196312</v>
      </c>
      <c r="G3" s="46"/>
      <c r="H3" s="45" t="s">
        <v>22</v>
      </c>
      <c r="I3" s="45" t="s">
        <v>21</v>
      </c>
      <c r="J3" s="46">
        <v>8000</v>
      </c>
      <c r="K3" s="45" t="s">
        <v>39</v>
      </c>
      <c r="L3" s="45" t="s">
        <v>40</v>
      </c>
      <c r="M3" s="46">
        <v>4000</v>
      </c>
      <c r="N3" s="45" t="s">
        <v>41</v>
      </c>
      <c r="O3" s="45" t="s">
        <v>141</v>
      </c>
      <c r="P3" s="46">
        <v>10000</v>
      </c>
      <c r="Q3" s="45" t="s">
        <v>44</v>
      </c>
      <c r="R3" s="45" t="s">
        <v>43</v>
      </c>
      <c r="S3" s="46">
        <v>4000</v>
      </c>
      <c r="T3" s="45" t="s">
        <v>45</v>
      </c>
      <c r="U3" s="45" t="s">
        <v>26</v>
      </c>
      <c r="V3" s="46">
        <v>10000</v>
      </c>
      <c r="W3" s="45" t="s">
        <v>47</v>
      </c>
      <c r="X3" s="45" t="s">
        <v>141</v>
      </c>
      <c r="Y3" s="46">
        <v>10000</v>
      </c>
      <c r="Z3" s="45" t="s">
        <v>49</v>
      </c>
      <c r="AA3" s="45" t="s">
        <v>142</v>
      </c>
      <c r="AB3" s="46">
        <v>10000</v>
      </c>
      <c r="AC3" s="45" t="s">
        <v>54</v>
      </c>
      <c r="AD3" s="45" t="s">
        <v>143</v>
      </c>
      <c r="AE3" s="46">
        <v>4000</v>
      </c>
      <c r="AF3" s="45" t="s">
        <v>56</v>
      </c>
      <c r="AG3" s="45" t="s">
        <v>90</v>
      </c>
      <c r="AH3" s="46">
        <v>20000</v>
      </c>
      <c r="AI3" s="45" t="s">
        <v>58</v>
      </c>
      <c r="AJ3" s="45" t="s">
        <v>59</v>
      </c>
      <c r="AK3" s="46">
        <v>4000</v>
      </c>
      <c r="AL3" s="45" t="s">
        <v>60</v>
      </c>
      <c r="AM3" s="45" t="s">
        <v>61</v>
      </c>
      <c r="AN3" s="46">
        <v>4000</v>
      </c>
      <c r="AO3" s="45" t="s">
        <v>68</v>
      </c>
      <c r="AP3" s="45" t="s">
        <v>144</v>
      </c>
      <c r="AQ3" s="46">
        <v>4000</v>
      </c>
      <c r="AR3" s="45" t="s">
        <v>70</v>
      </c>
      <c r="AS3" s="45" t="s">
        <v>71</v>
      </c>
      <c r="AT3" s="46">
        <v>4000</v>
      </c>
      <c r="AU3" s="45" t="s">
        <v>145</v>
      </c>
      <c r="AV3" s="45" t="s">
        <v>90</v>
      </c>
      <c r="AW3" s="46"/>
      <c r="AX3" s="45" t="s">
        <v>74</v>
      </c>
      <c r="AY3" s="45" t="s">
        <v>75</v>
      </c>
      <c r="AZ3" s="46">
        <v>4000</v>
      </c>
      <c r="BA3" s="45" t="s">
        <v>146</v>
      </c>
      <c r="BB3" s="45" t="s">
        <v>79</v>
      </c>
      <c r="BC3" s="46">
        <v>4000</v>
      </c>
      <c r="BD3" s="45"/>
      <c r="BE3" s="45"/>
      <c r="BF3" s="46"/>
      <c r="BG3" s="45"/>
      <c r="BH3" s="45"/>
      <c r="BI3" s="46"/>
      <c r="BJ3" s="45"/>
      <c r="BK3" s="45"/>
      <c r="BL3" s="46"/>
      <c r="BM3" s="45"/>
      <c r="BN3" s="45"/>
      <c r="BO3" s="46"/>
      <c r="BP3" s="45"/>
      <c r="BQ3" s="45"/>
      <c r="BR3" s="46"/>
      <c r="BS3" s="45"/>
      <c r="BT3" s="45"/>
      <c r="BU3" s="46"/>
      <c r="BV3" s="45"/>
      <c r="BW3" s="45"/>
      <c r="BX3" s="46"/>
      <c r="BY3" s="102"/>
    </row>
    <row r="4" spans="1:77" s="101" customFormat="1" ht="45.75" thickBot="1" x14ac:dyDescent="0.3">
      <c r="A4" s="268" t="s">
        <v>241</v>
      </c>
      <c r="B4" s="268" t="s">
        <v>1222</v>
      </c>
      <c r="C4" s="269" t="s">
        <v>242</v>
      </c>
      <c r="D4" s="269" t="s">
        <v>243</v>
      </c>
      <c r="E4" s="269" t="s">
        <v>117</v>
      </c>
      <c r="F4" s="270">
        <v>193582</v>
      </c>
      <c r="G4" s="270"/>
      <c r="H4" s="269" t="s">
        <v>244</v>
      </c>
      <c r="I4" s="269" t="s">
        <v>245</v>
      </c>
      <c r="J4" s="270"/>
      <c r="K4" s="269" t="s">
        <v>35</v>
      </c>
      <c r="L4" s="269" t="s">
        <v>117</v>
      </c>
      <c r="M4" s="270"/>
      <c r="N4" s="269"/>
      <c r="O4" s="269"/>
      <c r="P4" s="270"/>
      <c r="Q4" s="269"/>
      <c r="R4" s="269"/>
      <c r="S4" s="270"/>
      <c r="T4" s="269"/>
      <c r="U4" s="269"/>
      <c r="V4" s="270"/>
      <c r="W4" s="269"/>
      <c r="X4" s="269"/>
      <c r="Y4" s="270"/>
      <c r="Z4" s="269"/>
      <c r="AA4" s="269"/>
      <c r="AB4" s="270"/>
      <c r="AC4" s="269"/>
      <c r="AD4" s="269"/>
      <c r="AE4" s="270"/>
      <c r="AF4" s="269"/>
      <c r="AG4" s="269"/>
      <c r="AH4" s="270"/>
      <c r="AI4" s="269"/>
      <c r="AJ4" s="269"/>
      <c r="AK4" s="270"/>
      <c r="AL4" s="269"/>
      <c r="AM4" s="269"/>
      <c r="AN4" s="270"/>
      <c r="AO4" s="269"/>
      <c r="AP4" s="269"/>
      <c r="AQ4" s="270"/>
      <c r="AR4" s="269"/>
      <c r="AS4" s="269"/>
      <c r="AT4" s="270"/>
      <c r="AU4" s="269"/>
      <c r="AV4" s="269"/>
      <c r="AW4" s="270"/>
      <c r="AX4" s="269"/>
      <c r="AY4" s="269"/>
      <c r="AZ4" s="270"/>
      <c r="BA4" s="269"/>
      <c r="BB4" s="269"/>
      <c r="BC4" s="270"/>
      <c r="BD4" s="269"/>
      <c r="BE4" s="269"/>
      <c r="BF4" s="270"/>
      <c r="BG4" s="269"/>
      <c r="BH4" s="269"/>
      <c r="BI4" s="270"/>
      <c r="BJ4" s="269"/>
      <c r="BK4" s="269"/>
      <c r="BL4" s="270"/>
      <c r="BM4" s="269"/>
      <c r="BN4" s="269"/>
      <c r="BO4" s="270"/>
      <c r="BP4" s="269"/>
      <c r="BQ4" s="269"/>
      <c r="BR4" s="270"/>
      <c r="BS4" s="269"/>
      <c r="BT4" s="269"/>
      <c r="BU4" s="270"/>
      <c r="BV4" s="269"/>
      <c r="BW4" s="269"/>
      <c r="BX4" s="270"/>
      <c r="BY4" s="102"/>
    </row>
    <row r="5" spans="1:77" s="222" customFormat="1" ht="15.75" thickBot="1" x14ac:dyDescent="0.3">
      <c r="A5" s="274"/>
      <c r="B5" s="274"/>
      <c r="C5" s="223"/>
      <c r="D5" s="223"/>
      <c r="E5" s="229" t="s">
        <v>1247</v>
      </c>
      <c r="F5" s="230">
        <f>SUM(F2:F4)</f>
        <v>688338</v>
      </c>
      <c r="G5" s="224"/>
      <c r="H5" s="223"/>
      <c r="I5" s="223"/>
      <c r="J5" s="224"/>
      <c r="K5" s="223"/>
      <c r="L5" s="223"/>
      <c r="M5" s="224"/>
      <c r="N5" s="223"/>
      <c r="O5" s="223"/>
      <c r="P5" s="224"/>
      <c r="Q5" s="223"/>
      <c r="R5" s="223"/>
      <c r="S5" s="224"/>
      <c r="T5" s="223"/>
      <c r="U5" s="223"/>
      <c r="V5" s="224"/>
      <c r="W5" s="223"/>
      <c r="X5" s="223"/>
      <c r="Y5" s="224"/>
      <c r="Z5" s="223"/>
      <c r="AA5" s="223"/>
      <c r="AB5" s="224"/>
      <c r="AC5" s="223"/>
      <c r="AD5" s="223"/>
      <c r="AE5" s="224"/>
      <c r="AF5" s="223"/>
      <c r="AG5" s="223"/>
      <c r="AH5" s="224"/>
      <c r="AI5" s="223"/>
      <c r="AJ5" s="223"/>
      <c r="AK5" s="224"/>
      <c r="AL5" s="223"/>
      <c r="AM5" s="223"/>
      <c r="AN5" s="224"/>
      <c r="AO5" s="223"/>
      <c r="AP5" s="223"/>
      <c r="AQ5" s="224"/>
      <c r="AR5" s="223"/>
      <c r="AS5" s="223"/>
      <c r="AT5" s="224"/>
      <c r="AU5" s="223"/>
      <c r="AV5" s="223"/>
      <c r="AW5" s="224"/>
      <c r="AX5" s="223"/>
      <c r="AY5" s="223"/>
      <c r="AZ5" s="224"/>
      <c r="BA5" s="223"/>
      <c r="BB5" s="223"/>
      <c r="BC5" s="224"/>
      <c r="BD5" s="223"/>
      <c r="BE5" s="223"/>
      <c r="BF5" s="224"/>
      <c r="BG5" s="223"/>
      <c r="BH5" s="223"/>
      <c r="BI5" s="224"/>
      <c r="BJ5" s="223"/>
      <c r="BK5" s="223"/>
      <c r="BL5" s="224"/>
      <c r="BM5" s="223"/>
      <c r="BN5" s="223"/>
      <c r="BO5" s="224"/>
      <c r="BP5" s="223"/>
      <c r="BQ5" s="223"/>
      <c r="BR5" s="224"/>
      <c r="BS5" s="223"/>
      <c r="BT5" s="223"/>
      <c r="BU5" s="224"/>
      <c r="BV5" s="223"/>
      <c r="BW5" s="223"/>
      <c r="BX5" s="224"/>
    </row>
    <row r="6" spans="1:77" s="222" customFormat="1" ht="61.5" thickTop="1" thickBot="1" x14ac:dyDescent="0.3">
      <c r="A6" s="274"/>
      <c r="B6" s="274"/>
      <c r="C6" s="223"/>
      <c r="D6" s="223"/>
      <c r="E6" s="229" t="s">
        <v>36</v>
      </c>
      <c r="F6" s="230">
        <f>F2</f>
        <v>298444</v>
      </c>
      <c r="G6" s="224"/>
      <c r="H6" s="223"/>
      <c r="I6" s="223"/>
      <c r="J6" s="224"/>
      <c r="K6" s="223"/>
      <c r="L6" s="223"/>
      <c r="M6" s="224"/>
      <c r="N6" s="223"/>
      <c r="O6" s="223"/>
      <c r="P6" s="224"/>
      <c r="Q6" s="223"/>
      <c r="R6" s="223"/>
      <c r="S6" s="224"/>
      <c r="T6" s="223"/>
      <c r="U6" s="223"/>
      <c r="V6" s="224"/>
      <c r="W6" s="223"/>
      <c r="X6" s="223"/>
      <c r="Y6" s="224"/>
      <c r="Z6" s="223"/>
      <c r="AA6" s="223"/>
      <c r="AB6" s="224"/>
      <c r="AC6" s="223"/>
      <c r="AD6" s="223"/>
      <c r="AE6" s="224"/>
      <c r="AF6" s="223"/>
      <c r="AG6" s="223"/>
      <c r="AH6" s="224"/>
      <c r="AI6" s="223"/>
      <c r="AJ6" s="223"/>
      <c r="AK6" s="224"/>
      <c r="AL6" s="223"/>
      <c r="AM6" s="223"/>
      <c r="AN6" s="224"/>
      <c r="AO6" s="223"/>
      <c r="AP6" s="223"/>
      <c r="AQ6" s="224"/>
      <c r="AR6" s="223"/>
      <c r="AS6" s="223"/>
      <c r="AT6" s="224"/>
      <c r="AU6" s="223"/>
      <c r="AV6" s="223"/>
      <c r="AW6" s="224"/>
      <c r="AX6" s="223"/>
      <c r="AY6" s="223"/>
      <c r="AZ6" s="224"/>
      <c r="BA6" s="223"/>
      <c r="BB6" s="223"/>
      <c r="BC6" s="224"/>
      <c r="BD6" s="223"/>
      <c r="BE6" s="223"/>
      <c r="BF6" s="224"/>
      <c r="BG6" s="223"/>
      <c r="BH6" s="223"/>
      <c r="BI6" s="224"/>
      <c r="BJ6" s="223"/>
      <c r="BK6" s="223"/>
      <c r="BL6" s="224"/>
      <c r="BM6" s="223"/>
      <c r="BN6" s="223"/>
      <c r="BO6" s="224"/>
      <c r="BP6" s="223"/>
      <c r="BQ6" s="223"/>
      <c r="BR6" s="224"/>
      <c r="BS6" s="223"/>
      <c r="BT6" s="223"/>
      <c r="BU6" s="224"/>
      <c r="BV6" s="223"/>
      <c r="BW6" s="223"/>
      <c r="BX6" s="224"/>
    </row>
    <row r="7" spans="1:77" s="222" customFormat="1" ht="31.5" thickTop="1" thickBot="1" x14ac:dyDescent="0.3">
      <c r="A7" s="274"/>
      <c r="B7" s="274"/>
      <c r="C7" s="223"/>
      <c r="D7" s="223"/>
      <c r="E7" s="229" t="s">
        <v>117</v>
      </c>
      <c r="F7" s="230">
        <f>SUM(F3:F4)</f>
        <v>389894</v>
      </c>
      <c r="G7" s="224"/>
      <c r="H7" s="223"/>
      <c r="I7" s="223"/>
      <c r="J7" s="224"/>
      <c r="K7" s="223"/>
      <c r="L7" s="223"/>
      <c r="M7" s="224"/>
      <c r="N7" s="223"/>
      <c r="O7" s="223"/>
      <c r="P7" s="224"/>
      <c r="Q7" s="223"/>
      <c r="R7" s="223"/>
      <c r="S7" s="224"/>
      <c r="T7" s="223"/>
      <c r="U7" s="223"/>
      <c r="V7" s="224"/>
      <c r="W7" s="223"/>
      <c r="X7" s="223"/>
      <c r="Y7" s="224"/>
      <c r="Z7" s="223"/>
      <c r="AA7" s="223"/>
      <c r="AB7" s="224"/>
      <c r="AC7" s="223"/>
      <c r="AD7" s="223"/>
      <c r="AE7" s="224"/>
      <c r="AF7" s="223"/>
      <c r="AG7" s="223"/>
      <c r="AH7" s="224"/>
      <c r="AI7" s="223"/>
      <c r="AJ7" s="223"/>
      <c r="AK7" s="224"/>
      <c r="AL7" s="223"/>
      <c r="AM7" s="223"/>
      <c r="AN7" s="224"/>
      <c r="AO7" s="223"/>
      <c r="AP7" s="223"/>
      <c r="AQ7" s="224"/>
      <c r="AR7" s="223"/>
      <c r="AS7" s="223"/>
      <c r="AT7" s="224"/>
      <c r="AU7" s="223"/>
      <c r="AV7" s="223"/>
      <c r="AW7" s="224"/>
      <c r="AX7" s="223"/>
      <c r="AY7" s="223"/>
      <c r="AZ7" s="224"/>
      <c r="BA7" s="223"/>
      <c r="BB7" s="223"/>
      <c r="BC7" s="224"/>
      <c r="BD7" s="223"/>
      <c r="BE7" s="223"/>
      <c r="BF7" s="224"/>
      <c r="BG7" s="223"/>
      <c r="BH7" s="223"/>
      <c r="BI7" s="224"/>
      <c r="BJ7" s="223"/>
      <c r="BK7" s="223"/>
      <c r="BL7" s="224"/>
      <c r="BM7" s="223"/>
      <c r="BN7" s="223"/>
      <c r="BO7" s="224"/>
      <c r="BP7" s="223"/>
      <c r="BQ7" s="223"/>
      <c r="BR7" s="224"/>
      <c r="BS7" s="223"/>
      <c r="BT7" s="223"/>
      <c r="BU7" s="224"/>
      <c r="BV7" s="223"/>
      <c r="BW7" s="223"/>
      <c r="BX7" s="224"/>
    </row>
    <row r="8" spans="1:77" s="101" customFormat="1" ht="75.75" thickTop="1" x14ac:dyDescent="0.25">
      <c r="A8" s="212"/>
      <c r="B8" s="212" t="s">
        <v>1224</v>
      </c>
      <c r="C8" s="216" t="s">
        <v>175</v>
      </c>
      <c r="D8" s="216" t="s">
        <v>58</v>
      </c>
      <c r="E8" s="216" t="s">
        <v>59</v>
      </c>
      <c r="F8" s="220">
        <v>19981</v>
      </c>
      <c r="G8" s="40"/>
      <c r="H8" s="39" t="s">
        <v>176</v>
      </c>
      <c r="I8" s="39" t="s">
        <v>143</v>
      </c>
      <c r="J8" s="40"/>
      <c r="K8" s="39" t="s">
        <v>177</v>
      </c>
      <c r="L8" s="39" t="s">
        <v>178</v>
      </c>
      <c r="M8" s="40"/>
      <c r="N8" s="39"/>
      <c r="O8" s="39"/>
      <c r="P8" s="40"/>
      <c r="Q8" s="39"/>
      <c r="R8" s="39"/>
      <c r="S8" s="40"/>
      <c r="T8" s="39"/>
      <c r="U8" s="39"/>
      <c r="V8" s="40"/>
      <c r="W8" s="39"/>
      <c r="X8" s="39"/>
      <c r="Y8" s="40"/>
      <c r="Z8" s="39"/>
      <c r="AA8" s="39"/>
      <c r="AB8" s="40"/>
      <c r="AC8" s="39"/>
      <c r="AD8" s="39"/>
      <c r="AE8" s="40"/>
      <c r="AF8" s="39"/>
      <c r="AG8" s="39"/>
      <c r="AH8" s="40"/>
      <c r="AI8" s="39"/>
      <c r="AJ8" s="39"/>
      <c r="AK8" s="40"/>
      <c r="AL8" s="39"/>
      <c r="AM8" s="39"/>
      <c r="AN8" s="40"/>
      <c r="AO8" s="39"/>
      <c r="AP8" s="39"/>
      <c r="AQ8" s="40"/>
      <c r="AR8" s="39"/>
      <c r="AS8" s="39"/>
      <c r="AT8" s="40"/>
      <c r="AU8" s="39"/>
      <c r="AV8" s="39"/>
      <c r="AW8" s="40"/>
      <c r="AX8" s="39"/>
      <c r="AY8" s="39"/>
      <c r="AZ8" s="40"/>
      <c r="BA8" s="39"/>
      <c r="BB8" s="39"/>
      <c r="BC8" s="40"/>
      <c r="BD8" s="39"/>
      <c r="BE8" s="39"/>
      <c r="BF8" s="40"/>
      <c r="BG8" s="39"/>
      <c r="BH8" s="39"/>
      <c r="BI8" s="40"/>
      <c r="BJ8" s="39"/>
      <c r="BK8" s="39"/>
      <c r="BL8" s="40"/>
      <c r="BM8" s="39"/>
      <c r="BN8" s="39"/>
      <c r="BO8" s="40"/>
      <c r="BP8" s="39"/>
      <c r="BQ8" s="39"/>
      <c r="BR8" s="40"/>
      <c r="BS8" s="39"/>
      <c r="BT8" s="39"/>
      <c r="BU8" s="40"/>
      <c r="BV8" s="39"/>
      <c r="BW8" s="39"/>
      <c r="BX8" s="40"/>
      <c r="BY8" s="102"/>
    </row>
    <row r="9" spans="1:77" s="101" customFormat="1" ht="75" x14ac:dyDescent="0.25">
      <c r="A9" s="225" t="s">
        <v>239</v>
      </c>
      <c r="B9" s="225" t="s">
        <v>1224</v>
      </c>
      <c r="C9" s="189" t="s">
        <v>240</v>
      </c>
      <c r="D9" s="189" t="s">
        <v>58</v>
      </c>
      <c r="E9" s="189" t="s">
        <v>59</v>
      </c>
      <c r="F9" s="226">
        <v>190508</v>
      </c>
      <c r="G9" s="31"/>
      <c r="H9" s="30" t="s">
        <v>177</v>
      </c>
      <c r="I9" s="30" t="s">
        <v>178</v>
      </c>
      <c r="J9" s="31">
        <v>90945</v>
      </c>
      <c r="K9" s="30" t="s">
        <v>176</v>
      </c>
      <c r="L9" s="30" t="s">
        <v>143</v>
      </c>
      <c r="M9" s="31">
        <v>12513</v>
      </c>
      <c r="N9" s="30"/>
      <c r="O9" s="30"/>
      <c r="P9" s="31"/>
      <c r="Q9" s="30"/>
      <c r="R9" s="30"/>
      <c r="S9" s="31"/>
      <c r="T9" s="30"/>
      <c r="U9" s="30"/>
      <c r="V9" s="31"/>
      <c r="W9" s="30"/>
      <c r="X9" s="30"/>
      <c r="Y9" s="31"/>
      <c r="Z9" s="30"/>
      <c r="AA9" s="30"/>
      <c r="AB9" s="31"/>
      <c r="AC9" s="30"/>
      <c r="AD9" s="30"/>
      <c r="AE9" s="31"/>
      <c r="AF9" s="30"/>
      <c r="AG9" s="30"/>
      <c r="AH9" s="31"/>
      <c r="AI9" s="30"/>
      <c r="AJ9" s="30"/>
      <c r="AK9" s="31"/>
      <c r="AL9" s="30"/>
      <c r="AM9" s="30"/>
      <c r="AN9" s="31"/>
      <c r="AO9" s="30"/>
      <c r="AP9" s="30"/>
      <c r="AQ9" s="31"/>
      <c r="AR9" s="30"/>
      <c r="AS9" s="30"/>
      <c r="AT9" s="31"/>
      <c r="AU9" s="30"/>
      <c r="AV9" s="30"/>
      <c r="AW9" s="31"/>
      <c r="AX9" s="30"/>
      <c r="AY9" s="30"/>
      <c r="AZ9" s="31"/>
      <c r="BA9" s="30"/>
      <c r="BB9" s="30"/>
      <c r="BC9" s="31"/>
      <c r="BD9" s="30"/>
      <c r="BE9" s="30"/>
      <c r="BF9" s="31"/>
      <c r="BG9" s="30"/>
      <c r="BH9" s="30"/>
      <c r="BI9" s="31"/>
      <c r="BJ9" s="30"/>
      <c r="BK9" s="30"/>
      <c r="BL9" s="31"/>
      <c r="BM9" s="30"/>
      <c r="BN9" s="30"/>
      <c r="BO9" s="31"/>
      <c r="BP9" s="30"/>
      <c r="BQ9" s="30"/>
      <c r="BR9" s="31"/>
      <c r="BS9" s="30"/>
      <c r="BT9" s="30"/>
      <c r="BU9" s="31"/>
      <c r="BV9" s="30"/>
      <c r="BW9" s="30"/>
      <c r="BX9" s="31"/>
      <c r="BY9" s="102"/>
    </row>
    <row r="10" spans="1:77" s="222" customFormat="1" ht="15.75" thickBot="1" x14ac:dyDescent="0.3">
      <c r="A10" s="274"/>
      <c r="B10" s="274"/>
      <c r="C10" s="223"/>
      <c r="D10" s="223"/>
      <c r="E10" s="223" t="s">
        <v>1247</v>
      </c>
      <c r="F10" s="224">
        <f>SUM(F8:F9)</f>
        <v>210489</v>
      </c>
      <c r="G10" s="276"/>
      <c r="H10" s="277"/>
      <c r="I10" s="277"/>
      <c r="J10" s="276"/>
      <c r="K10" s="277"/>
      <c r="L10" s="277"/>
      <c r="M10" s="276"/>
      <c r="N10" s="277"/>
      <c r="O10" s="277"/>
      <c r="P10" s="276"/>
      <c r="Q10" s="277"/>
      <c r="R10" s="277"/>
      <c r="S10" s="276"/>
      <c r="T10" s="277"/>
      <c r="U10" s="277"/>
      <c r="V10" s="276"/>
      <c r="W10" s="277"/>
      <c r="X10" s="277"/>
      <c r="Y10" s="276"/>
      <c r="Z10" s="277"/>
      <c r="AA10" s="277"/>
      <c r="AB10" s="276"/>
      <c r="AC10" s="277"/>
      <c r="AD10" s="277"/>
      <c r="AE10" s="276"/>
      <c r="AF10" s="277"/>
      <c r="AG10" s="277"/>
      <c r="AH10" s="276"/>
      <c r="AI10" s="277"/>
      <c r="AJ10" s="277"/>
      <c r="AK10" s="276"/>
      <c r="AL10" s="277"/>
      <c r="AM10" s="277"/>
      <c r="AN10" s="276"/>
      <c r="AO10" s="277"/>
      <c r="AP10" s="277"/>
      <c r="AQ10" s="276"/>
      <c r="AR10" s="277"/>
      <c r="AS10" s="277"/>
      <c r="AT10" s="276"/>
      <c r="AU10" s="277"/>
      <c r="AV10" s="277"/>
      <c r="AW10" s="276"/>
      <c r="AX10" s="277"/>
      <c r="AY10" s="277"/>
      <c r="AZ10" s="276"/>
      <c r="BA10" s="277"/>
      <c r="BB10" s="277"/>
      <c r="BC10" s="276"/>
      <c r="BD10" s="277"/>
      <c r="BE10" s="277"/>
      <c r="BF10" s="276"/>
      <c r="BG10" s="277"/>
      <c r="BH10" s="277"/>
      <c r="BI10" s="276"/>
      <c r="BJ10" s="277"/>
      <c r="BK10" s="277"/>
      <c r="BL10" s="276"/>
      <c r="BM10" s="277"/>
      <c r="BN10" s="277"/>
      <c r="BO10" s="276"/>
      <c r="BP10" s="277"/>
      <c r="BQ10" s="277"/>
      <c r="BR10" s="276"/>
      <c r="BS10" s="277"/>
      <c r="BT10" s="277"/>
      <c r="BU10" s="276"/>
      <c r="BV10" s="277"/>
      <c r="BW10" s="277"/>
      <c r="BX10" s="276"/>
    </row>
    <row r="11" spans="1:77" s="222" customFormat="1" ht="31.5" thickTop="1" thickBot="1" x14ac:dyDescent="0.3">
      <c r="A11" s="274"/>
      <c r="B11" s="274"/>
      <c r="C11" s="223"/>
      <c r="D11" s="223"/>
      <c r="E11" s="223" t="s">
        <v>59</v>
      </c>
      <c r="F11" s="224">
        <f>SUM(F8:F9)</f>
        <v>210489</v>
      </c>
      <c r="G11" s="276"/>
      <c r="H11" s="277"/>
      <c r="I11" s="277"/>
      <c r="J11" s="276"/>
      <c r="K11" s="277"/>
      <c r="L11" s="277"/>
      <c r="M11" s="276"/>
      <c r="N11" s="277"/>
      <c r="O11" s="277"/>
      <c r="P11" s="276"/>
      <c r="Q11" s="277"/>
      <c r="R11" s="277"/>
      <c r="S11" s="276"/>
      <c r="T11" s="277"/>
      <c r="U11" s="277"/>
      <c r="V11" s="276"/>
      <c r="W11" s="277"/>
      <c r="X11" s="277"/>
      <c r="Y11" s="276"/>
      <c r="Z11" s="277"/>
      <c r="AA11" s="277"/>
      <c r="AB11" s="276"/>
      <c r="AC11" s="277"/>
      <c r="AD11" s="277"/>
      <c r="AE11" s="276"/>
      <c r="AF11" s="277"/>
      <c r="AG11" s="277"/>
      <c r="AH11" s="276"/>
      <c r="AI11" s="277"/>
      <c r="AJ11" s="277"/>
      <c r="AK11" s="276"/>
      <c r="AL11" s="277"/>
      <c r="AM11" s="277"/>
      <c r="AN11" s="276"/>
      <c r="AO11" s="277"/>
      <c r="AP11" s="277"/>
      <c r="AQ11" s="276"/>
      <c r="AR11" s="277"/>
      <c r="AS11" s="277"/>
      <c r="AT11" s="276"/>
      <c r="AU11" s="277"/>
      <c r="AV11" s="277"/>
      <c r="AW11" s="276"/>
      <c r="AX11" s="277"/>
      <c r="AY11" s="277"/>
      <c r="AZ11" s="276"/>
      <c r="BA11" s="277"/>
      <c r="BB11" s="277"/>
      <c r="BC11" s="276"/>
      <c r="BD11" s="277"/>
      <c r="BE11" s="277"/>
      <c r="BF11" s="276"/>
      <c r="BG11" s="277"/>
      <c r="BH11" s="277"/>
      <c r="BI11" s="276"/>
      <c r="BJ11" s="277"/>
      <c r="BK11" s="277"/>
      <c r="BL11" s="276"/>
      <c r="BM11" s="277"/>
      <c r="BN11" s="277"/>
      <c r="BO11" s="276"/>
      <c r="BP11" s="277"/>
      <c r="BQ11" s="277"/>
      <c r="BR11" s="276"/>
      <c r="BS11" s="277"/>
      <c r="BT11" s="277"/>
      <c r="BU11" s="276"/>
      <c r="BV11" s="277"/>
      <c r="BW11" s="277"/>
      <c r="BX11" s="276"/>
    </row>
    <row r="12" spans="1:77" s="101" customFormat="1" ht="61.5" thickTop="1" thickBot="1" x14ac:dyDescent="0.3">
      <c r="A12" s="119"/>
      <c r="B12" s="119" t="s">
        <v>1227</v>
      </c>
      <c r="C12" s="120" t="s">
        <v>304</v>
      </c>
      <c r="D12" s="120" t="s">
        <v>145</v>
      </c>
      <c r="E12" s="120" t="s">
        <v>154</v>
      </c>
      <c r="F12" s="121">
        <v>154805</v>
      </c>
      <c r="G12" s="61"/>
      <c r="H12" s="60" t="s">
        <v>89</v>
      </c>
      <c r="I12" s="60" t="s">
        <v>90</v>
      </c>
      <c r="J12" s="61">
        <v>12956</v>
      </c>
      <c r="K12" s="60" t="s">
        <v>305</v>
      </c>
      <c r="L12" s="60" t="s">
        <v>117</v>
      </c>
      <c r="M12" s="61">
        <v>44765</v>
      </c>
      <c r="N12" s="60" t="s">
        <v>306</v>
      </c>
      <c r="O12" s="60" t="s">
        <v>307</v>
      </c>
      <c r="P12" s="61"/>
      <c r="Q12" s="60" t="s">
        <v>308</v>
      </c>
      <c r="R12" s="60" t="s">
        <v>309</v>
      </c>
      <c r="S12" s="61"/>
      <c r="T12" s="60"/>
      <c r="U12" s="60"/>
      <c r="V12" s="61"/>
      <c r="W12" s="60"/>
      <c r="X12" s="60"/>
      <c r="Y12" s="61"/>
      <c r="Z12" s="60"/>
      <c r="AA12" s="60"/>
      <c r="AB12" s="61"/>
      <c r="AC12" s="60"/>
      <c r="AD12" s="60"/>
      <c r="AE12" s="61"/>
      <c r="AF12" s="60"/>
      <c r="AG12" s="60"/>
      <c r="AH12" s="61"/>
      <c r="AI12" s="60"/>
      <c r="AJ12" s="60"/>
      <c r="AK12" s="61"/>
      <c r="AL12" s="60"/>
      <c r="AM12" s="60"/>
      <c r="AN12" s="61"/>
      <c r="AO12" s="60"/>
      <c r="AP12" s="60"/>
      <c r="AQ12" s="61"/>
      <c r="AR12" s="60"/>
      <c r="AS12" s="60"/>
      <c r="AT12" s="61"/>
      <c r="AU12" s="60"/>
      <c r="AV12" s="60"/>
      <c r="AW12" s="61"/>
      <c r="AX12" s="60"/>
      <c r="AY12" s="60"/>
      <c r="AZ12" s="61"/>
      <c r="BA12" s="60"/>
      <c r="BB12" s="60"/>
      <c r="BC12" s="61"/>
      <c r="BD12" s="60"/>
      <c r="BE12" s="60"/>
      <c r="BF12" s="61"/>
      <c r="BG12" s="60"/>
      <c r="BH12" s="60"/>
      <c r="BI12" s="61"/>
      <c r="BJ12" s="60"/>
      <c r="BK12" s="60"/>
      <c r="BL12" s="61"/>
      <c r="BM12" s="60"/>
      <c r="BN12" s="60"/>
      <c r="BO12" s="61"/>
      <c r="BP12" s="60"/>
      <c r="BQ12" s="60"/>
      <c r="BR12" s="61"/>
      <c r="BS12" s="60"/>
      <c r="BT12" s="60"/>
      <c r="BU12" s="61"/>
      <c r="BV12" s="60"/>
      <c r="BW12" s="60"/>
      <c r="BX12" s="61"/>
    </row>
    <row r="13" spans="1:77" ht="57.75" customHeight="1" x14ac:dyDescent="0.25">
      <c r="A13" s="112"/>
      <c r="B13" s="112" t="s">
        <v>1227</v>
      </c>
      <c r="C13" s="113" t="s">
        <v>301</v>
      </c>
      <c r="D13" s="113" t="s">
        <v>145</v>
      </c>
      <c r="E13" s="113" t="s">
        <v>154</v>
      </c>
      <c r="F13" s="114">
        <v>263490</v>
      </c>
      <c r="G13" s="57"/>
      <c r="H13" s="56" t="s">
        <v>153</v>
      </c>
      <c r="I13" s="56" t="s">
        <v>154</v>
      </c>
      <c r="J13" s="57"/>
      <c r="K13" s="56" t="s">
        <v>302</v>
      </c>
      <c r="L13" s="56" t="s">
        <v>26</v>
      </c>
      <c r="M13" s="57">
        <v>42049</v>
      </c>
      <c r="N13" s="56" t="s">
        <v>303</v>
      </c>
      <c r="O13" s="56" t="s">
        <v>154</v>
      </c>
      <c r="P13" s="57"/>
      <c r="Q13" s="56"/>
      <c r="R13" s="56"/>
      <c r="S13" s="57"/>
      <c r="T13" s="56"/>
      <c r="U13" s="56"/>
      <c r="V13" s="57"/>
      <c r="W13" s="56"/>
      <c r="X13" s="56"/>
      <c r="Y13" s="57"/>
      <c r="Z13" s="56"/>
      <c r="AA13" s="56"/>
      <c r="AB13" s="57"/>
      <c r="AC13" s="56"/>
      <c r="AD13" s="56"/>
      <c r="AE13" s="57"/>
      <c r="AF13" s="56"/>
      <c r="AG13" s="56"/>
      <c r="AH13" s="57"/>
      <c r="AI13" s="56"/>
      <c r="AJ13" s="56"/>
      <c r="AK13" s="57"/>
      <c r="AL13" s="56"/>
      <c r="AM13" s="56"/>
      <c r="AN13" s="57"/>
      <c r="AO13" s="56"/>
      <c r="AP13" s="56"/>
      <c r="AQ13" s="57"/>
      <c r="AR13" s="56"/>
      <c r="AS13" s="56"/>
      <c r="AT13" s="57"/>
      <c r="AU13" s="56"/>
      <c r="AV13" s="56"/>
      <c r="AW13" s="57"/>
      <c r="AX13" s="56"/>
      <c r="AY13" s="56"/>
      <c r="AZ13" s="57"/>
      <c r="BA13" s="56"/>
      <c r="BB13" s="56"/>
      <c r="BC13" s="57"/>
      <c r="BD13" s="56"/>
      <c r="BE13" s="56"/>
      <c r="BF13" s="57"/>
      <c r="BG13" s="56"/>
      <c r="BH13" s="56"/>
      <c r="BI13" s="57"/>
      <c r="BJ13" s="56"/>
      <c r="BK13" s="56"/>
      <c r="BL13" s="57"/>
      <c r="BM13" s="56"/>
      <c r="BN13" s="56"/>
      <c r="BO13" s="57"/>
      <c r="BP13" s="56"/>
      <c r="BQ13" s="56"/>
      <c r="BR13" s="57"/>
      <c r="BS13" s="56"/>
      <c r="BT13" s="56"/>
      <c r="BU13" s="57"/>
      <c r="BV13" s="56"/>
      <c r="BW13" s="56"/>
      <c r="BX13" s="57"/>
      <c r="BY13" s="101"/>
    </row>
    <row r="14" spans="1:77" ht="45" x14ac:dyDescent="0.25">
      <c r="A14" s="225" t="s">
        <v>155</v>
      </c>
      <c r="B14" s="225" t="s">
        <v>1227</v>
      </c>
      <c r="C14" s="189" t="s">
        <v>152</v>
      </c>
      <c r="D14" s="189" t="s">
        <v>153</v>
      </c>
      <c r="E14" s="189" t="s">
        <v>154</v>
      </c>
      <c r="F14" s="226">
        <v>199779</v>
      </c>
      <c r="G14" s="49"/>
      <c r="H14" s="48" t="s">
        <v>156</v>
      </c>
      <c r="I14" s="48" t="s">
        <v>157</v>
      </c>
      <c r="J14" s="49">
        <v>5487</v>
      </c>
      <c r="K14" s="48" t="s">
        <v>158</v>
      </c>
      <c r="L14" s="48" t="s">
        <v>157</v>
      </c>
      <c r="M14" s="49"/>
      <c r="N14" s="48" t="s">
        <v>159</v>
      </c>
      <c r="O14" s="48" t="s">
        <v>31</v>
      </c>
      <c r="P14" s="49">
        <v>32000</v>
      </c>
      <c r="Q14" s="49" t="s">
        <v>160</v>
      </c>
      <c r="R14" s="48" t="s">
        <v>103</v>
      </c>
      <c r="S14" s="49">
        <v>5959</v>
      </c>
      <c r="T14" s="49" t="s">
        <v>161</v>
      </c>
      <c r="U14" s="48" t="s">
        <v>103</v>
      </c>
      <c r="V14" s="49"/>
      <c r="W14" s="48"/>
      <c r="X14" s="48"/>
      <c r="Y14" s="49"/>
      <c r="Z14" s="48"/>
      <c r="AA14" s="48"/>
      <c r="AB14" s="49"/>
      <c r="AC14" s="48"/>
      <c r="AD14" s="48"/>
      <c r="AE14" s="49"/>
      <c r="AF14" s="48"/>
      <c r="AG14" s="48"/>
      <c r="AH14" s="49"/>
      <c r="AI14" s="48"/>
      <c r="AJ14" s="48"/>
      <c r="AK14" s="49"/>
      <c r="AL14" s="48"/>
      <c r="AM14" s="48"/>
      <c r="AN14" s="49"/>
      <c r="AO14" s="48"/>
      <c r="AP14" s="48"/>
      <c r="AQ14" s="49"/>
      <c r="AR14" s="48"/>
      <c r="AS14" s="48"/>
      <c r="AT14" s="49"/>
      <c r="AU14" s="48"/>
      <c r="AV14" s="48"/>
      <c r="AW14" s="49"/>
      <c r="AX14" s="48"/>
      <c r="AY14" s="48"/>
      <c r="AZ14" s="49"/>
      <c r="BA14" s="48"/>
      <c r="BB14" s="48"/>
      <c r="BC14" s="49"/>
      <c r="BD14" s="48"/>
      <c r="BE14" s="48"/>
      <c r="BF14" s="49"/>
      <c r="BG14" s="48"/>
      <c r="BH14" s="48"/>
      <c r="BI14" s="49"/>
      <c r="BJ14" s="48"/>
      <c r="BK14" s="48"/>
      <c r="BL14" s="49"/>
      <c r="BM14" s="48"/>
      <c r="BN14" s="48"/>
      <c r="BO14" s="49"/>
      <c r="BP14" s="48"/>
      <c r="BQ14" s="48"/>
      <c r="BR14" s="49"/>
      <c r="BS14" s="48"/>
      <c r="BT14" s="48"/>
      <c r="BU14" s="49"/>
      <c r="BV14" s="48"/>
      <c r="BW14" s="48"/>
      <c r="BX14" s="49"/>
    </row>
    <row r="15" spans="1:77" ht="75" x14ac:dyDescent="0.25">
      <c r="A15" s="155" t="s">
        <v>1218</v>
      </c>
      <c r="B15" s="155" t="s">
        <v>1227</v>
      </c>
      <c r="C15" s="156" t="s">
        <v>225</v>
      </c>
      <c r="D15" s="156" t="s">
        <v>153</v>
      </c>
      <c r="E15" s="156" t="s">
        <v>154</v>
      </c>
      <c r="F15" s="157">
        <v>198077</v>
      </c>
      <c r="G15" s="5"/>
      <c r="H15" s="4" t="s">
        <v>257</v>
      </c>
      <c r="I15" s="4" t="s">
        <v>21</v>
      </c>
      <c r="J15" s="5">
        <v>81598</v>
      </c>
      <c r="K15" s="4" t="s">
        <v>258</v>
      </c>
      <c r="L15" s="4" t="s">
        <v>61</v>
      </c>
      <c r="M15" s="5"/>
      <c r="N15" s="4" t="s">
        <v>168</v>
      </c>
      <c r="O15" s="4" t="s">
        <v>1214</v>
      </c>
      <c r="P15" s="5"/>
      <c r="Q15" s="4"/>
      <c r="R15" s="4"/>
      <c r="S15" s="5"/>
      <c r="T15" s="4"/>
      <c r="U15" s="4"/>
      <c r="V15" s="5"/>
      <c r="W15" s="4"/>
      <c r="X15" s="4"/>
      <c r="Y15" s="5"/>
      <c r="Z15" s="4"/>
      <c r="AA15" s="4"/>
      <c r="AB15" s="5"/>
      <c r="AC15" s="4"/>
      <c r="AD15" s="4"/>
      <c r="AE15" s="5"/>
      <c r="AF15" s="4"/>
      <c r="AG15" s="4"/>
      <c r="AH15" s="5"/>
      <c r="AI15" s="4"/>
      <c r="AJ15" s="4"/>
      <c r="AK15" s="5"/>
      <c r="AL15" s="4"/>
      <c r="AM15" s="4"/>
      <c r="AN15" s="5"/>
      <c r="AO15" s="4"/>
      <c r="AP15" s="4"/>
      <c r="AQ15" s="5"/>
      <c r="AR15" s="4"/>
      <c r="AS15" s="4"/>
      <c r="AT15" s="5"/>
      <c r="AU15" s="4"/>
      <c r="AV15" s="4"/>
      <c r="AW15" s="5"/>
      <c r="AX15" s="4"/>
      <c r="AY15" s="4"/>
      <c r="AZ15" s="5"/>
      <c r="BA15" s="4"/>
      <c r="BB15" s="4"/>
      <c r="BC15" s="5"/>
      <c r="BD15" s="4"/>
      <c r="BE15" s="4"/>
      <c r="BF15" s="5"/>
      <c r="BG15" s="4"/>
      <c r="BH15" s="4"/>
      <c r="BI15" s="5"/>
      <c r="BJ15" s="4"/>
      <c r="BK15" s="4"/>
      <c r="BL15" s="5"/>
      <c r="BM15" s="4"/>
      <c r="BN15" s="4"/>
      <c r="BO15" s="5"/>
      <c r="BP15" s="4"/>
      <c r="BQ15" s="4"/>
      <c r="BR15" s="5"/>
      <c r="BS15" s="4"/>
      <c r="BT15" s="4"/>
      <c r="BU15" s="5"/>
      <c r="BV15" s="4"/>
      <c r="BW15" s="4"/>
      <c r="BX15" s="5"/>
    </row>
    <row r="16" spans="1:77" ht="45" x14ac:dyDescent="0.25">
      <c r="A16" s="225"/>
      <c r="B16" s="225" t="s">
        <v>1227</v>
      </c>
      <c r="C16" s="189" t="s">
        <v>29</v>
      </c>
      <c r="D16" s="189" t="s">
        <v>159</v>
      </c>
      <c r="E16" s="189" t="s">
        <v>31</v>
      </c>
      <c r="F16" s="226">
        <v>97127</v>
      </c>
      <c r="G16" s="49"/>
      <c r="H16" s="48" t="s">
        <v>32</v>
      </c>
      <c r="I16" s="48" t="s">
        <v>31</v>
      </c>
      <c r="J16" s="49"/>
      <c r="K16" s="48" t="s">
        <v>33</v>
      </c>
      <c r="L16" s="48" t="s">
        <v>26</v>
      </c>
      <c r="M16" s="49">
        <v>31070</v>
      </c>
      <c r="N16" s="48"/>
      <c r="O16" s="48"/>
      <c r="P16" s="49"/>
      <c r="Q16" s="265"/>
      <c r="R16" s="48"/>
      <c r="S16" s="49"/>
      <c r="T16" s="48"/>
      <c r="U16" s="48"/>
      <c r="V16" s="49"/>
      <c r="W16" s="48"/>
      <c r="X16" s="48"/>
      <c r="Y16" s="49"/>
      <c r="Z16" s="48"/>
      <c r="AA16" s="48"/>
      <c r="AB16" s="49"/>
      <c r="AC16" s="48"/>
      <c r="AD16" s="48"/>
      <c r="AE16" s="49"/>
      <c r="AF16" s="48"/>
      <c r="AG16" s="48"/>
      <c r="AH16" s="49"/>
      <c r="AI16" s="48"/>
      <c r="AJ16" s="48"/>
      <c r="AK16" s="49"/>
      <c r="AL16" s="48"/>
      <c r="AM16" s="48"/>
      <c r="AN16" s="49"/>
      <c r="AO16" s="48"/>
      <c r="AP16" s="48"/>
      <c r="AQ16" s="49"/>
      <c r="AR16" s="48"/>
      <c r="AS16" s="48"/>
      <c r="AT16" s="49"/>
      <c r="AU16" s="48"/>
      <c r="AV16" s="48"/>
      <c r="AW16" s="49"/>
      <c r="AX16" s="48"/>
      <c r="AY16" s="48"/>
      <c r="AZ16" s="49"/>
      <c r="BA16" s="48"/>
      <c r="BB16" s="48"/>
      <c r="BC16" s="49"/>
      <c r="BD16" s="48"/>
      <c r="BE16" s="48"/>
      <c r="BF16" s="49"/>
      <c r="BG16" s="48"/>
      <c r="BH16" s="48"/>
      <c r="BI16" s="49"/>
      <c r="BJ16" s="48"/>
      <c r="BK16" s="48"/>
      <c r="BL16" s="49"/>
      <c r="BM16" s="48"/>
      <c r="BN16" s="48"/>
      <c r="BO16" s="49"/>
      <c r="BP16" s="48"/>
      <c r="BQ16" s="48"/>
      <c r="BR16" s="49"/>
      <c r="BS16" s="48"/>
      <c r="BT16" s="48"/>
      <c r="BU16" s="49"/>
      <c r="BV16" s="48"/>
      <c r="BW16" s="48"/>
      <c r="BX16" s="49"/>
    </row>
    <row r="17" spans="1:77" ht="60.75" thickBot="1" x14ac:dyDescent="0.3">
      <c r="A17" s="280" t="s">
        <v>211</v>
      </c>
      <c r="B17" s="280" t="s">
        <v>1227</v>
      </c>
      <c r="C17" s="281" t="s">
        <v>208</v>
      </c>
      <c r="D17" s="281" t="s">
        <v>159</v>
      </c>
      <c r="E17" s="281" t="s">
        <v>31</v>
      </c>
      <c r="F17" s="282">
        <v>10000</v>
      </c>
      <c r="G17" s="267"/>
      <c r="H17" s="266" t="s">
        <v>153</v>
      </c>
      <c r="I17" s="266" t="s">
        <v>154</v>
      </c>
      <c r="J17" s="267"/>
      <c r="K17" s="266" t="s">
        <v>209</v>
      </c>
      <c r="L17" s="266" t="s">
        <v>31</v>
      </c>
      <c r="M17" s="267"/>
      <c r="N17" s="266"/>
      <c r="O17" s="266"/>
      <c r="P17" s="267"/>
      <c r="Q17" s="266"/>
      <c r="R17" s="266"/>
      <c r="S17" s="267"/>
      <c r="T17" s="266"/>
      <c r="U17" s="266"/>
      <c r="V17" s="267"/>
      <c r="W17" s="266"/>
      <c r="X17" s="266"/>
      <c r="Y17" s="267"/>
      <c r="Z17" s="266"/>
      <c r="AA17" s="266"/>
      <c r="AB17" s="267"/>
      <c r="AC17" s="266"/>
      <c r="AD17" s="266"/>
      <c r="AE17" s="267"/>
      <c r="AF17" s="266"/>
      <c r="AG17" s="266"/>
      <c r="AH17" s="267"/>
      <c r="AI17" s="266"/>
      <c r="AJ17" s="266"/>
      <c r="AK17" s="267"/>
      <c r="AL17" s="266"/>
      <c r="AM17" s="266"/>
      <c r="AN17" s="267"/>
      <c r="AO17" s="266"/>
      <c r="AP17" s="266"/>
      <c r="AQ17" s="267"/>
      <c r="AR17" s="266"/>
      <c r="AS17" s="266"/>
      <c r="AT17" s="267"/>
      <c r="AU17" s="266"/>
      <c r="AV17" s="266"/>
      <c r="AW17" s="267"/>
      <c r="AX17" s="266"/>
      <c r="AY17" s="266"/>
      <c r="AZ17" s="267"/>
      <c r="BA17" s="266"/>
      <c r="BB17" s="266"/>
      <c r="BC17" s="267"/>
      <c r="BD17" s="266"/>
      <c r="BE17" s="266"/>
      <c r="BF17" s="267"/>
      <c r="BG17" s="266"/>
      <c r="BH17" s="266"/>
      <c r="BI17" s="267"/>
      <c r="BJ17" s="266"/>
      <c r="BK17" s="266"/>
      <c r="BL17" s="267"/>
      <c r="BM17" s="266"/>
      <c r="BN17" s="266"/>
      <c r="BO17" s="267"/>
      <c r="BP17" s="266"/>
      <c r="BQ17" s="266"/>
      <c r="BR17" s="267"/>
      <c r="BS17" s="266"/>
      <c r="BT17" s="266"/>
      <c r="BU17" s="267"/>
      <c r="BV17" s="266"/>
      <c r="BW17" s="266"/>
      <c r="BX17" s="267"/>
    </row>
    <row r="18" spans="1:77" s="222" customFormat="1" ht="15.75" thickBot="1" x14ac:dyDescent="0.3">
      <c r="A18" s="274"/>
      <c r="B18" s="274"/>
      <c r="C18" s="223"/>
      <c r="D18" s="223"/>
      <c r="E18" s="223" t="s">
        <v>1247</v>
      </c>
      <c r="F18" s="224">
        <f>SUM(F12:F17)</f>
        <v>923278</v>
      </c>
      <c r="G18" s="275"/>
      <c r="J18" s="275"/>
      <c r="M18" s="275"/>
      <c r="P18" s="275"/>
      <c r="S18" s="275"/>
      <c r="V18" s="275"/>
      <c r="Y18" s="275"/>
      <c r="AB18" s="275"/>
      <c r="AE18" s="275"/>
      <c r="AH18" s="275"/>
      <c r="AK18" s="275"/>
      <c r="AN18" s="275"/>
      <c r="AQ18" s="275"/>
      <c r="AT18" s="275"/>
      <c r="AW18" s="275"/>
      <c r="AZ18" s="275"/>
      <c r="BC18" s="275"/>
      <c r="BF18" s="275"/>
      <c r="BI18" s="275"/>
      <c r="BL18" s="275"/>
      <c r="BO18" s="275"/>
      <c r="BR18" s="275"/>
      <c r="BU18" s="275"/>
      <c r="BX18" s="275"/>
    </row>
    <row r="19" spans="1:77" s="222" customFormat="1" ht="46.5" thickTop="1" thickBot="1" x14ac:dyDescent="0.3">
      <c r="A19" s="274"/>
      <c r="B19" s="274"/>
      <c r="C19" s="223"/>
      <c r="D19" s="223"/>
      <c r="E19" s="223" t="s">
        <v>154</v>
      </c>
      <c r="F19" s="224">
        <f>SUM(F12:F15)</f>
        <v>816151</v>
      </c>
      <c r="G19" s="275"/>
      <c r="J19" s="275"/>
      <c r="M19" s="275"/>
      <c r="P19" s="275"/>
      <c r="S19" s="275"/>
      <c r="V19" s="275"/>
      <c r="Y19" s="275"/>
      <c r="AB19" s="275"/>
      <c r="AE19" s="275"/>
      <c r="AH19" s="275"/>
      <c r="AK19" s="275"/>
      <c r="AN19" s="275"/>
      <c r="AQ19" s="275"/>
      <c r="AT19" s="275"/>
      <c r="AW19" s="275"/>
      <c r="AZ19" s="275"/>
      <c r="BC19" s="275"/>
      <c r="BF19" s="275"/>
      <c r="BI19" s="275"/>
      <c r="BL19" s="275"/>
      <c r="BO19" s="275"/>
      <c r="BR19" s="275"/>
      <c r="BU19" s="275"/>
      <c r="BX19" s="275"/>
    </row>
    <row r="20" spans="1:77" s="222" customFormat="1" ht="46.5" thickTop="1" thickBot="1" x14ac:dyDescent="0.3">
      <c r="A20" s="274"/>
      <c r="B20" s="274"/>
      <c r="C20" s="223"/>
      <c r="D20" s="223"/>
      <c r="E20" s="223" t="s">
        <v>31</v>
      </c>
      <c r="F20" s="224">
        <f>SUM(F16:F17)</f>
        <v>107127</v>
      </c>
      <c r="G20" s="275"/>
      <c r="J20" s="275"/>
      <c r="M20" s="275"/>
      <c r="P20" s="275"/>
      <c r="S20" s="275"/>
      <c r="V20" s="275"/>
      <c r="Y20" s="275"/>
      <c r="AB20" s="275"/>
      <c r="AE20" s="275"/>
      <c r="AH20" s="275"/>
      <c r="AK20" s="275"/>
      <c r="AN20" s="275"/>
      <c r="AQ20" s="275"/>
      <c r="AT20" s="275"/>
      <c r="AW20" s="275"/>
      <c r="AZ20" s="275"/>
      <c r="BC20" s="275"/>
      <c r="BF20" s="275"/>
      <c r="BI20" s="275"/>
      <c r="BL20" s="275"/>
      <c r="BO20" s="275"/>
      <c r="BR20" s="275"/>
      <c r="BU20" s="275"/>
      <c r="BX20" s="275"/>
    </row>
    <row r="21" spans="1:77" ht="45.75" thickTop="1" x14ac:dyDescent="0.25">
      <c r="A21" s="212" t="s">
        <v>212</v>
      </c>
      <c r="B21" s="212" t="s">
        <v>1231</v>
      </c>
      <c r="C21" s="216" t="s">
        <v>214</v>
      </c>
      <c r="D21" s="216" t="s">
        <v>1238</v>
      </c>
      <c r="E21" s="216" t="s">
        <v>79</v>
      </c>
      <c r="F21" s="220">
        <v>20000</v>
      </c>
      <c r="G21" s="13"/>
      <c r="H21" s="12" t="s">
        <v>216</v>
      </c>
      <c r="I21" s="12" t="s">
        <v>79</v>
      </c>
      <c r="J21" s="13"/>
      <c r="K21" s="12"/>
      <c r="L21" s="12"/>
      <c r="M21" s="13"/>
      <c r="N21" s="12"/>
      <c r="O21" s="12"/>
      <c r="P21" s="13"/>
      <c r="Q21" s="12"/>
      <c r="R21" s="12"/>
      <c r="S21" s="13"/>
      <c r="T21" s="12"/>
      <c r="U21" s="12"/>
      <c r="V21" s="13"/>
      <c r="W21" s="12"/>
      <c r="X21" s="12"/>
      <c r="Y21" s="13"/>
      <c r="Z21" s="12"/>
      <c r="AA21" s="12"/>
      <c r="AB21" s="13"/>
      <c r="AC21" s="12"/>
      <c r="AD21" s="12"/>
      <c r="AE21" s="13"/>
      <c r="AF21" s="12"/>
      <c r="AG21" s="12"/>
      <c r="AH21" s="13"/>
      <c r="AI21" s="12"/>
      <c r="AJ21" s="12"/>
      <c r="AK21" s="13"/>
      <c r="AL21" s="12"/>
      <c r="AM21" s="12"/>
      <c r="AN21" s="13"/>
      <c r="AO21" s="12"/>
      <c r="AP21" s="12"/>
      <c r="AQ21" s="13"/>
      <c r="AR21" s="12"/>
      <c r="AS21" s="12"/>
      <c r="AT21" s="13"/>
      <c r="AU21" s="12"/>
      <c r="AV21" s="12"/>
      <c r="AW21" s="13"/>
      <c r="AX21" s="12"/>
      <c r="AY21" s="12"/>
      <c r="AZ21" s="13"/>
      <c r="BA21" s="12"/>
      <c r="BB21" s="12"/>
      <c r="BC21" s="13"/>
      <c r="BD21" s="12"/>
      <c r="BE21" s="12"/>
      <c r="BF21" s="13"/>
      <c r="BG21" s="12"/>
      <c r="BH21" s="12"/>
      <c r="BI21" s="13"/>
      <c r="BJ21" s="12"/>
      <c r="BK21" s="12"/>
      <c r="BL21" s="13"/>
      <c r="BM21" s="12"/>
      <c r="BN21" s="12"/>
      <c r="BO21" s="13"/>
      <c r="BP21" s="12"/>
      <c r="BQ21" s="12"/>
      <c r="BR21" s="13"/>
      <c r="BS21" s="12"/>
      <c r="BT21" s="12"/>
      <c r="BU21" s="13"/>
      <c r="BV21" s="12"/>
      <c r="BW21" s="12"/>
      <c r="BX21" s="13"/>
    </row>
    <row r="22" spans="1:77" ht="75.75" thickBot="1" x14ac:dyDescent="0.3">
      <c r="A22" s="119"/>
      <c r="B22" s="119" t="s">
        <v>1231</v>
      </c>
      <c r="C22" s="120" t="s">
        <v>260</v>
      </c>
      <c r="D22" s="120" t="s">
        <v>54</v>
      </c>
      <c r="E22" s="120" t="s">
        <v>143</v>
      </c>
      <c r="F22" s="121">
        <v>449903</v>
      </c>
      <c r="G22" s="61"/>
      <c r="H22" s="60" t="s">
        <v>58</v>
      </c>
      <c r="I22" s="60" t="s">
        <v>59</v>
      </c>
      <c r="J22" s="61">
        <v>40196</v>
      </c>
      <c r="K22" s="60" t="s">
        <v>62</v>
      </c>
      <c r="L22" s="60" t="s">
        <v>63</v>
      </c>
      <c r="M22" s="61">
        <v>72569</v>
      </c>
      <c r="N22" s="60" t="s">
        <v>261</v>
      </c>
      <c r="O22" s="60" t="s">
        <v>143</v>
      </c>
      <c r="P22" s="61"/>
      <c r="Q22" s="60" t="s">
        <v>262</v>
      </c>
      <c r="R22" s="60" t="s">
        <v>143</v>
      </c>
      <c r="S22" s="61"/>
      <c r="T22" s="60" t="s">
        <v>263</v>
      </c>
      <c r="U22" s="60" t="s">
        <v>79</v>
      </c>
      <c r="V22" s="61">
        <v>89980</v>
      </c>
      <c r="W22" s="60" t="s">
        <v>74</v>
      </c>
      <c r="X22" s="60" t="s">
        <v>264</v>
      </c>
      <c r="Y22" s="61"/>
      <c r="Z22" s="60" t="s">
        <v>146</v>
      </c>
      <c r="AA22" s="60" t="s">
        <v>55</v>
      </c>
      <c r="AB22" s="61"/>
      <c r="AC22" s="60" t="s">
        <v>265</v>
      </c>
      <c r="AD22" s="60" t="s">
        <v>92</v>
      </c>
      <c r="AE22" s="61"/>
      <c r="AF22" s="60" t="s">
        <v>266</v>
      </c>
      <c r="AG22" s="60" t="s">
        <v>92</v>
      </c>
      <c r="AH22" s="61"/>
      <c r="AI22" s="60" t="s">
        <v>267</v>
      </c>
      <c r="AJ22" s="60" t="s">
        <v>92</v>
      </c>
      <c r="AK22" s="61">
        <v>113073</v>
      </c>
      <c r="AL22" s="60" t="s">
        <v>268</v>
      </c>
      <c r="AM22" s="60" t="s">
        <v>79</v>
      </c>
      <c r="AN22" s="61"/>
      <c r="AO22" s="60" t="s">
        <v>269</v>
      </c>
      <c r="AP22" s="60" t="s">
        <v>270</v>
      </c>
      <c r="AQ22" s="61"/>
      <c r="AR22" s="60"/>
      <c r="AS22" s="60"/>
      <c r="AT22" s="61"/>
      <c r="AU22" s="60"/>
      <c r="AV22" s="60"/>
      <c r="AW22" s="61"/>
      <c r="AX22" s="60"/>
      <c r="AY22" s="60"/>
      <c r="AZ22" s="61"/>
      <c r="BA22" s="60"/>
      <c r="BB22" s="60"/>
      <c r="BC22" s="61"/>
      <c r="BD22" s="60"/>
      <c r="BE22" s="60"/>
      <c r="BF22" s="61"/>
      <c r="BG22" s="60"/>
      <c r="BH22" s="60"/>
      <c r="BI22" s="61"/>
      <c r="BJ22" s="60"/>
      <c r="BK22" s="60"/>
      <c r="BL22" s="61"/>
      <c r="BM22" s="60"/>
      <c r="BN22" s="60"/>
      <c r="BO22" s="61"/>
      <c r="BP22" s="60"/>
      <c r="BQ22" s="60"/>
      <c r="BR22" s="61"/>
      <c r="BS22" s="60"/>
      <c r="BT22" s="60"/>
      <c r="BU22" s="61"/>
      <c r="BV22" s="60"/>
      <c r="BW22" s="60"/>
      <c r="BX22" s="61"/>
      <c r="BY22" s="101"/>
    </row>
    <row r="23" spans="1:77" s="222" customFormat="1" ht="15.75" thickBot="1" x14ac:dyDescent="0.3">
      <c r="A23" s="274"/>
      <c r="B23" s="274"/>
      <c r="C23" s="223"/>
      <c r="D23" s="223"/>
      <c r="E23" s="223" t="s">
        <v>1247</v>
      </c>
      <c r="F23" s="224">
        <f>SUM(F21:F22)</f>
        <v>469903</v>
      </c>
      <c r="G23" s="275"/>
      <c r="J23" s="275"/>
      <c r="M23" s="275"/>
      <c r="P23" s="275"/>
      <c r="S23" s="275"/>
      <c r="V23" s="275"/>
      <c r="Y23" s="275"/>
      <c r="AB23" s="275"/>
      <c r="AE23" s="275"/>
      <c r="AH23" s="275"/>
      <c r="AK23" s="275"/>
      <c r="AN23" s="275"/>
      <c r="AQ23" s="275"/>
      <c r="AT23" s="275"/>
      <c r="AW23" s="275"/>
      <c r="AZ23" s="275"/>
      <c r="BC23" s="275"/>
      <c r="BF23" s="275"/>
      <c r="BI23" s="275"/>
      <c r="BL23" s="275"/>
      <c r="BO23" s="275"/>
      <c r="BR23" s="275"/>
      <c r="BU23" s="275"/>
      <c r="BX23" s="275"/>
    </row>
    <row r="24" spans="1:77" s="222" customFormat="1" ht="31.5" thickTop="1" thickBot="1" x14ac:dyDescent="0.3">
      <c r="A24" s="274"/>
      <c r="B24" s="274"/>
      <c r="C24" s="223"/>
      <c r="D24" s="223"/>
      <c r="E24" s="223" t="s">
        <v>79</v>
      </c>
      <c r="F24" s="224">
        <f>F21</f>
        <v>20000</v>
      </c>
      <c r="G24" s="275"/>
      <c r="J24" s="275"/>
      <c r="M24" s="275"/>
      <c r="P24" s="275"/>
      <c r="S24" s="275"/>
      <c r="V24" s="275"/>
      <c r="Y24" s="275"/>
      <c r="AB24" s="275"/>
      <c r="AE24" s="275"/>
      <c r="AH24" s="275"/>
      <c r="AK24" s="275"/>
      <c r="AN24" s="275"/>
      <c r="AQ24" s="275"/>
      <c r="AT24" s="275"/>
      <c r="AW24" s="275"/>
      <c r="AZ24" s="275"/>
      <c r="BC24" s="275"/>
      <c r="BF24" s="275"/>
      <c r="BI24" s="275"/>
      <c r="BL24" s="275"/>
      <c r="BO24" s="275"/>
      <c r="BR24" s="275"/>
      <c r="BU24" s="275"/>
      <c r="BX24" s="275"/>
    </row>
    <row r="25" spans="1:77" s="222" customFormat="1" ht="76.5" thickTop="1" thickBot="1" x14ac:dyDescent="0.3">
      <c r="A25" s="274"/>
      <c r="B25" s="274"/>
      <c r="C25" s="223"/>
      <c r="D25" s="223"/>
      <c r="E25" s="223" t="s">
        <v>143</v>
      </c>
      <c r="F25" s="224">
        <f>F22</f>
        <v>449903</v>
      </c>
      <c r="G25" s="275"/>
      <c r="J25" s="275"/>
      <c r="M25" s="275"/>
      <c r="P25" s="275"/>
      <c r="S25" s="275"/>
      <c r="V25" s="275"/>
      <c r="Y25" s="275"/>
      <c r="AB25" s="275"/>
      <c r="AE25" s="275"/>
      <c r="AH25" s="275"/>
      <c r="AK25" s="275"/>
      <c r="AN25" s="275"/>
      <c r="AQ25" s="275"/>
      <c r="AT25" s="275"/>
      <c r="AW25" s="275"/>
      <c r="AZ25" s="275"/>
      <c r="BC25" s="275"/>
      <c r="BF25" s="275"/>
      <c r="BI25" s="275"/>
      <c r="BL25" s="275"/>
      <c r="BO25" s="275"/>
      <c r="BR25" s="275"/>
      <c r="BU25" s="275"/>
      <c r="BX25" s="275"/>
    </row>
    <row r="26" spans="1:77" ht="60.75" thickTop="1" x14ac:dyDescent="0.25">
      <c r="A26" s="212"/>
      <c r="B26" s="212" t="s">
        <v>1225</v>
      </c>
      <c r="C26" s="216" t="s">
        <v>128</v>
      </c>
      <c r="D26" s="216" t="s">
        <v>1248</v>
      </c>
      <c r="E26" s="216" t="s">
        <v>130</v>
      </c>
      <c r="F26" s="220">
        <v>199994</v>
      </c>
      <c r="G26" s="22"/>
      <c r="H26" s="21" t="s">
        <v>131</v>
      </c>
      <c r="I26" s="21" t="s">
        <v>132</v>
      </c>
      <c r="J26" s="22">
        <v>21000</v>
      </c>
      <c r="K26" s="21" t="s">
        <v>133</v>
      </c>
      <c r="L26" s="21" t="s">
        <v>134</v>
      </c>
      <c r="M26" s="22">
        <v>28500</v>
      </c>
      <c r="N26" s="21" t="s">
        <v>135</v>
      </c>
      <c r="O26" s="21" t="s">
        <v>136</v>
      </c>
      <c r="P26" s="22">
        <v>15491</v>
      </c>
      <c r="Q26" s="21" t="s">
        <v>137</v>
      </c>
      <c r="R26" s="21" t="s">
        <v>138</v>
      </c>
      <c r="S26" s="22">
        <v>29000</v>
      </c>
      <c r="T26" s="21" t="s">
        <v>35</v>
      </c>
      <c r="U26" s="21" t="s">
        <v>117</v>
      </c>
      <c r="V26" s="22">
        <v>16891</v>
      </c>
      <c r="W26" s="21"/>
      <c r="X26" s="21"/>
      <c r="Y26" s="22"/>
      <c r="Z26" s="21"/>
      <c r="AA26" s="21"/>
      <c r="AB26" s="22"/>
      <c r="AC26" s="21"/>
      <c r="AD26" s="21"/>
      <c r="AE26" s="22"/>
      <c r="AF26" s="21"/>
      <c r="AG26" s="21"/>
      <c r="AH26" s="22"/>
      <c r="AI26" s="21"/>
      <c r="AJ26" s="21"/>
      <c r="AK26" s="22"/>
      <c r="AL26" s="21"/>
      <c r="AM26" s="21"/>
      <c r="AN26" s="22"/>
      <c r="AO26" s="21"/>
      <c r="AP26" s="21"/>
      <c r="AQ26" s="22"/>
      <c r="AR26" s="21"/>
      <c r="AS26" s="21"/>
      <c r="AT26" s="22"/>
      <c r="AU26" s="21"/>
      <c r="AV26" s="21"/>
      <c r="AW26" s="22"/>
      <c r="AX26" s="21"/>
      <c r="AY26" s="21"/>
      <c r="AZ26" s="22"/>
      <c r="BA26" s="21"/>
      <c r="BB26" s="21"/>
      <c r="BC26" s="22"/>
      <c r="BD26" s="21"/>
      <c r="BE26" s="21"/>
      <c r="BF26" s="22"/>
      <c r="BG26" s="21"/>
      <c r="BH26" s="21"/>
      <c r="BI26" s="22"/>
      <c r="BJ26" s="21"/>
      <c r="BK26" s="21"/>
      <c r="BL26" s="22"/>
      <c r="BM26" s="21"/>
      <c r="BN26" s="21"/>
      <c r="BO26" s="22"/>
      <c r="BP26" s="21"/>
      <c r="BQ26" s="21"/>
      <c r="BR26" s="22"/>
      <c r="BS26" s="21"/>
      <c r="BT26" s="21"/>
      <c r="BU26" s="22"/>
      <c r="BV26" s="21"/>
      <c r="BW26" s="21"/>
      <c r="BX26" s="22"/>
    </row>
    <row r="27" spans="1:77" ht="60" x14ac:dyDescent="0.25">
      <c r="A27" s="225"/>
      <c r="B27" s="225" t="s">
        <v>1225</v>
      </c>
      <c r="C27" s="189" t="s">
        <v>171</v>
      </c>
      <c r="D27" s="189" t="s">
        <v>1248</v>
      </c>
      <c r="E27" s="189" t="s">
        <v>130</v>
      </c>
      <c r="F27" s="226">
        <v>85000</v>
      </c>
      <c r="G27" s="2"/>
      <c r="H27" s="1" t="s">
        <v>131</v>
      </c>
      <c r="I27" s="1" t="s">
        <v>132</v>
      </c>
      <c r="J27" s="2">
        <v>8000</v>
      </c>
      <c r="K27" s="1" t="s">
        <v>133</v>
      </c>
      <c r="L27" s="1" t="s">
        <v>134</v>
      </c>
      <c r="M27" s="2">
        <v>15000</v>
      </c>
      <c r="N27" s="1" t="s">
        <v>172</v>
      </c>
      <c r="O27" s="1" t="s">
        <v>173</v>
      </c>
      <c r="P27" s="2">
        <v>20000</v>
      </c>
      <c r="Q27" s="1" t="s">
        <v>137</v>
      </c>
      <c r="R27" s="1" t="s">
        <v>138</v>
      </c>
      <c r="S27" s="2">
        <v>24000</v>
      </c>
      <c r="T27" s="1" t="s">
        <v>35</v>
      </c>
      <c r="U27" s="1" t="s">
        <v>174</v>
      </c>
      <c r="V27" s="2">
        <v>8000</v>
      </c>
      <c r="W27" s="1"/>
      <c r="X27" s="1"/>
      <c r="Y27" s="2"/>
      <c r="Z27" s="1"/>
      <c r="AA27" s="1"/>
      <c r="AB27" s="2"/>
      <c r="AC27" s="1"/>
      <c r="AD27" s="1"/>
      <c r="AE27" s="2"/>
      <c r="AF27" s="1"/>
      <c r="AG27" s="1"/>
      <c r="AH27" s="2"/>
      <c r="AI27" s="1"/>
      <c r="AJ27" s="1"/>
      <c r="AK27" s="2"/>
      <c r="AL27" s="1"/>
      <c r="AM27" s="1"/>
      <c r="AN27" s="2"/>
      <c r="AO27" s="1"/>
      <c r="AP27" s="1"/>
      <c r="AQ27" s="2"/>
      <c r="AR27" s="1"/>
      <c r="AS27" s="1"/>
      <c r="AT27" s="2"/>
      <c r="AU27" s="1"/>
      <c r="AV27" s="1"/>
      <c r="AW27" s="2"/>
      <c r="AX27" s="1"/>
      <c r="AY27" s="1"/>
      <c r="AZ27" s="2"/>
      <c r="BA27" s="1"/>
      <c r="BB27" s="1"/>
      <c r="BC27" s="2"/>
      <c r="BD27" s="1"/>
      <c r="BE27" s="1"/>
      <c r="BF27" s="2"/>
      <c r="BG27" s="1"/>
      <c r="BH27" s="1"/>
      <c r="BI27" s="2"/>
      <c r="BJ27" s="1"/>
      <c r="BK27" s="1"/>
      <c r="BL27" s="2"/>
      <c r="BM27" s="1"/>
      <c r="BN27" s="1"/>
      <c r="BO27" s="2"/>
      <c r="BP27" s="1"/>
      <c r="BQ27" s="1"/>
      <c r="BR27" s="2"/>
      <c r="BS27" s="1"/>
      <c r="BT27" s="1"/>
      <c r="BU27" s="2"/>
      <c r="BV27" s="1"/>
      <c r="BW27" s="1"/>
      <c r="BX27" s="2"/>
    </row>
    <row r="28" spans="1:77" ht="60.75" thickBot="1" x14ac:dyDescent="0.3">
      <c r="A28" s="50" t="s">
        <v>213</v>
      </c>
      <c r="B28" s="50" t="s">
        <v>1225</v>
      </c>
      <c r="C28" s="51" t="s">
        <v>217</v>
      </c>
      <c r="D28" s="51" t="s">
        <v>1244</v>
      </c>
      <c r="E28" s="51" t="s">
        <v>130</v>
      </c>
      <c r="F28" s="52">
        <v>5000</v>
      </c>
      <c r="G28" s="25"/>
      <c r="H28" s="24"/>
      <c r="I28" s="24"/>
      <c r="J28" s="25"/>
      <c r="K28" s="24"/>
      <c r="L28" s="24"/>
      <c r="M28" s="25"/>
      <c r="N28" s="24"/>
      <c r="O28" s="24"/>
      <c r="P28" s="25"/>
      <c r="Q28" s="24"/>
      <c r="R28" s="24"/>
      <c r="S28" s="25"/>
      <c r="T28" s="24"/>
      <c r="U28" s="24"/>
      <c r="V28" s="25"/>
      <c r="W28" s="24"/>
      <c r="X28" s="24"/>
      <c r="Y28" s="25"/>
      <c r="Z28" s="24"/>
      <c r="AA28" s="24"/>
      <c r="AB28" s="25"/>
      <c r="AC28" s="24"/>
      <c r="AD28" s="24"/>
      <c r="AE28" s="25"/>
      <c r="AF28" s="24"/>
      <c r="AG28" s="24"/>
      <c r="AH28" s="25"/>
      <c r="AI28" s="24"/>
      <c r="AJ28" s="24"/>
      <c r="AK28" s="25"/>
      <c r="AL28" s="24"/>
      <c r="AM28" s="24"/>
      <c r="AN28" s="25"/>
      <c r="AO28" s="24"/>
      <c r="AP28" s="24"/>
      <c r="AQ28" s="25"/>
      <c r="AR28" s="24"/>
      <c r="AS28" s="24"/>
      <c r="AT28" s="25"/>
      <c r="AU28" s="24"/>
      <c r="AV28" s="24"/>
      <c r="AW28" s="25"/>
      <c r="AX28" s="24"/>
      <c r="AY28" s="24"/>
      <c r="AZ28" s="25"/>
      <c r="BA28" s="24"/>
      <c r="BB28" s="24"/>
      <c r="BC28" s="25"/>
      <c r="BD28" s="24"/>
      <c r="BE28" s="24"/>
      <c r="BF28" s="25"/>
      <c r="BG28" s="24"/>
      <c r="BH28" s="24"/>
      <c r="BI28" s="25"/>
      <c r="BJ28" s="24"/>
      <c r="BK28" s="24"/>
      <c r="BL28" s="25"/>
      <c r="BM28" s="24"/>
      <c r="BN28" s="24"/>
      <c r="BO28" s="25"/>
      <c r="BP28" s="24"/>
      <c r="BQ28" s="24"/>
      <c r="BR28" s="25"/>
      <c r="BS28" s="24"/>
      <c r="BT28" s="24"/>
      <c r="BU28" s="25"/>
      <c r="BV28" s="24"/>
      <c r="BW28" s="24"/>
      <c r="BX28" s="25"/>
    </row>
    <row r="29" spans="1:77" ht="45" x14ac:dyDescent="0.25">
      <c r="A29" s="279"/>
      <c r="B29" s="279" t="s">
        <v>1225</v>
      </c>
      <c r="C29" s="217" t="s">
        <v>294</v>
      </c>
      <c r="D29" s="217" t="s">
        <v>295</v>
      </c>
      <c r="E29" s="217" t="s">
        <v>296</v>
      </c>
      <c r="F29" s="221">
        <v>108000</v>
      </c>
      <c r="G29" s="64"/>
      <c r="H29" s="63" t="s">
        <v>297</v>
      </c>
      <c r="I29" s="63" t="s">
        <v>298</v>
      </c>
      <c r="J29" s="64"/>
      <c r="K29" s="63" t="s">
        <v>258</v>
      </c>
      <c r="L29" s="63" t="s">
        <v>21</v>
      </c>
      <c r="M29" s="64"/>
      <c r="N29" s="63" t="s">
        <v>299</v>
      </c>
      <c r="O29" s="63" t="s">
        <v>300</v>
      </c>
      <c r="P29" s="64"/>
      <c r="Q29" s="63"/>
      <c r="R29" s="63"/>
      <c r="S29" s="64"/>
      <c r="T29" s="63"/>
      <c r="U29" s="63"/>
      <c r="V29" s="64"/>
      <c r="W29" s="63"/>
      <c r="X29" s="63"/>
      <c r="Y29" s="64"/>
      <c r="Z29" s="63"/>
      <c r="AA29" s="63"/>
      <c r="AB29" s="64"/>
      <c r="AC29" s="63"/>
      <c r="AD29" s="63"/>
      <c r="AE29" s="64"/>
      <c r="AF29" s="63"/>
      <c r="AG29" s="63"/>
      <c r="AH29" s="64"/>
      <c r="AI29" s="63"/>
      <c r="AJ29" s="63"/>
      <c r="AK29" s="64"/>
      <c r="AL29" s="63"/>
      <c r="AM29" s="63"/>
      <c r="AN29" s="64"/>
      <c r="AO29" s="63"/>
      <c r="AP29" s="63"/>
      <c r="AQ29" s="64"/>
      <c r="AR29" s="63"/>
      <c r="AS29" s="63"/>
      <c r="AT29" s="64"/>
      <c r="AU29" s="63"/>
      <c r="AV29" s="63"/>
      <c r="AW29" s="64"/>
      <c r="AX29" s="63"/>
      <c r="AY29" s="63"/>
      <c r="AZ29" s="64"/>
      <c r="BA29" s="63"/>
      <c r="BB29" s="63"/>
      <c r="BC29" s="64"/>
      <c r="BD29" s="63"/>
      <c r="BE29" s="63"/>
      <c r="BF29" s="64"/>
      <c r="BG29" s="63"/>
      <c r="BH29" s="63"/>
      <c r="BI29" s="64"/>
      <c r="BJ29" s="63"/>
      <c r="BK29" s="63"/>
      <c r="BL29" s="64"/>
      <c r="BM29" s="63"/>
      <c r="BN29" s="63"/>
      <c r="BO29" s="64"/>
      <c r="BP29" s="63"/>
      <c r="BQ29" s="63"/>
      <c r="BR29" s="64"/>
      <c r="BS29" s="63"/>
      <c r="BT29" s="63"/>
      <c r="BU29" s="64"/>
      <c r="BV29" s="63"/>
      <c r="BW29" s="63"/>
      <c r="BX29" s="64"/>
      <c r="BY29" s="101"/>
    </row>
    <row r="30" spans="1:77" ht="60.75" thickBot="1" x14ac:dyDescent="0.3">
      <c r="A30" s="50"/>
      <c r="B30" s="50" t="s">
        <v>1225</v>
      </c>
      <c r="C30" s="51" t="s">
        <v>82</v>
      </c>
      <c r="D30" s="51" t="s">
        <v>1243</v>
      </c>
      <c r="E30" s="51" t="s">
        <v>84</v>
      </c>
      <c r="F30" s="52">
        <v>89920</v>
      </c>
      <c r="G30" s="218"/>
      <c r="H30" s="213" t="s">
        <v>85</v>
      </c>
      <c r="I30" s="213" t="s">
        <v>86</v>
      </c>
      <c r="J30" s="218"/>
      <c r="K30" s="213" t="s">
        <v>87</v>
      </c>
      <c r="L30" s="213" t="s">
        <v>88</v>
      </c>
      <c r="M30" s="218"/>
      <c r="N30" s="213" t="s">
        <v>89</v>
      </c>
      <c r="O30" s="213" t="s">
        <v>90</v>
      </c>
      <c r="P30" s="218"/>
      <c r="Q30" s="213" t="s">
        <v>62</v>
      </c>
      <c r="R30" s="213" t="s">
        <v>63</v>
      </c>
      <c r="S30" s="218"/>
      <c r="T30" s="213" t="s">
        <v>91</v>
      </c>
      <c r="U30" s="213" t="s">
        <v>92</v>
      </c>
      <c r="V30" s="218"/>
      <c r="W30" s="213"/>
      <c r="X30" s="213"/>
      <c r="Y30" s="218"/>
      <c r="Z30" s="213"/>
      <c r="AA30" s="213"/>
      <c r="AB30" s="218"/>
      <c r="AC30" s="213"/>
      <c r="AD30" s="213"/>
      <c r="AE30" s="218"/>
      <c r="AF30" s="213"/>
      <c r="AG30" s="213"/>
      <c r="AH30" s="218"/>
      <c r="AI30" s="213"/>
      <c r="AJ30" s="213"/>
      <c r="AK30" s="218"/>
      <c r="AL30" s="213"/>
      <c r="AM30" s="213"/>
      <c r="AN30" s="218"/>
      <c r="AO30" s="213"/>
      <c r="AP30" s="213"/>
      <c r="AQ30" s="218"/>
      <c r="AR30" s="213"/>
      <c r="AS30" s="213"/>
      <c r="AT30" s="218"/>
      <c r="AU30" s="213"/>
      <c r="AV30" s="213"/>
      <c r="AW30" s="218"/>
      <c r="AX30" s="213"/>
      <c r="AY30" s="213"/>
      <c r="AZ30" s="218"/>
      <c r="BA30" s="213"/>
      <c r="BB30" s="213"/>
      <c r="BC30" s="218"/>
      <c r="BD30" s="213"/>
      <c r="BE30" s="213"/>
      <c r="BF30" s="218"/>
      <c r="BG30" s="213"/>
      <c r="BH30" s="213"/>
      <c r="BI30" s="218"/>
      <c r="BJ30" s="213"/>
      <c r="BK30" s="213"/>
      <c r="BL30" s="218"/>
      <c r="BM30" s="213"/>
      <c r="BN30" s="213"/>
      <c r="BO30" s="218"/>
      <c r="BP30" s="213"/>
      <c r="BQ30" s="213"/>
      <c r="BR30" s="218"/>
      <c r="BS30" s="213"/>
      <c r="BT30" s="213"/>
      <c r="BU30" s="218"/>
      <c r="BV30" s="213"/>
      <c r="BW30" s="213"/>
      <c r="BX30" s="218"/>
    </row>
    <row r="31" spans="1:77" ht="45" x14ac:dyDescent="0.25">
      <c r="A31" s="212" t="s">
        <v>19</v>
      </c>
      <c r="B31" s="212" t="s">
        <v>1225</v>
      </c>
      <c r="C31" s="216" t="s">
        <v>17</v>
      </c>
      <c r="D31" s="216" t="s">
        <v>1241</v>
      </c>
      <c r="E31" s="216" t="s">
        <v>21</v>
      </c>
      <c r="F31" s="220">
        <v>150000</v>
      </c>
      <c r="G31" s="22"/>
      <c r="H31" s="21" t="s">
        <v>22</v>
      </c>
      <c r="I31" s="21" t="s">
        <v>21</v>
      </c>
      <c r="J31" s="22"/>
      <c r="K31" s="21" t="s">
        <v>23</v>
      </c>
      <c r="L31" s="21" t="s">
        <v>24</v>
      </c>
      <c r="M31" s="22"/>
      <c r="N31" s="21" t="s">
        <v>25</v>
      </c>
      <c r="O31" s="21" t="s">
        <v>26</v>
      </c>
      <c r="P31" s="22"/>
      <c r="Q31" s="21" t="s">
        <v>27</v>
      </c>
      <c r="R31" s="21" t="s">
        <v>26</v>
      </c>
      <c r="S31" s="22"/>
      <c r="T31" s="21" t="s">
        <v>28</v>
      </c>
      <c r="U31" s="21" t="s">
        <v>26</v>
      </c>
      <c r="V31" s="22"/>
      <c r="W31" s="21"/>
      <c r="X31" s="21"/>
      <c r="Y31" s="22"/>
      <c r="Z31" s="21"/>
      <c r="AA31" s="21"/>
      <c r="AB31" s="22"/>
      <c r="AC31" s="21"/>
      <c r="AD31" s="21"/>
      <c r="AE31" s="22"/>
      <c r="AF31" s="21"/>
      <c r="AG31" s="21"/>
      <c r="AH31" s="22"/>
      <c r="AI31" s="21"/>
      <c r="AJ31" s="21"/>
      <c r="AK31" s="22"/>
      <c r="AL31" s="21"/>
      <c r="AM31" s="21"/>
      <c r="AN31" s="22"/>
      <c r="AO31" s="21"/>
      <c r="AP31" s="21"/>
      <c r="AQ31" s="22"/>
      <c r="AR31" s="21"/>
      <c r="AS31" s="21"/>
      <c r="AT31" s="22"/>
      <c r="AU31" s="21"/>
      <c r="AV31" s="21"/>
      <c r="AW31" s="22"/>
      <c r="AX31" s="21"/>
      <c r="AY31" s="21"/>
      <c r="AZ31" s="22"/>
      <c r="BA31" s="21"/>
      <c r="BB31" s="21"/>
      <c r="BC31" s="22"/>
      <c r="BD31" s="21"/>
      <c r="BE31" s="21"/>
      <c r="BF31" s="22"/>
      <c r="BG31" s="21"/>
      <c r="BH31" s="21"/>
      <c r="BI31" s="22"/>
      <c r="BJ31" s="21"/>
      <c r="BK31" s="21"/>
      <c r="BL31" s="22"/>
      <c r="BM31" s="21"/>
      <c r="BN31" s="21"/>
      <c r="BO31" s="22"/>
      <c r="BP31" s="21"/>
      <c r="BQ31" s="21"/>
      <c r="BR31" s="22"/>
      <c r="BS31" s="21"/>
      <c r="BT31" s="21"/>
      <c r="BU31" s="22"/>
      <c r="BV31" s="21"/>
      <c r="BW31" s="21"/>
      <c r="BX31" s="22"/>
    </row>
    <row r="32" spans="1:77" ht="60.75" thickBot="1" x14ac:dyDescent="0.3">
      <c r="A32" s="50"/>
      <c r="B32" s="50" t="s">
        <v>1225</v>
      </c>
      <c r="C32" s="51" t="s">
        <v>96</v>
      </c>
      <c r="D32" s="51" t="s">
        <v>97</v>
      </c>
      <c r="E32" s="51" t="s">
        <v>21</v>
      </c>
      <c r="F32" s="52">
        <v>232416</v>
      </c>
      <c r="G32" s="25"/>
      <c r="H32" s="24" t="s">
        <v>33</v>
      </c>
      <c r="I32" s="24" t="s">
        <v>26</v>
      </c>
      <c r="J32" s="25"/>
      <c r="K32" s="24" t="s">
        <v>153</v>
      </c>
      <c r="L32" s="24" t="s">
        <v>154</v>
      </c>
      <c r="M32" s="25">
        <v>84570</v>
      </c>
      <c r="N32" s="24" t="s">
        <v>255</v>
      </c>
      <c r="O32" s="24" t="s">
        <v>256</v>
      </c>
      <c r="P32" s="25">
        <v>15501.85</v>
      </c>
      <c r="Q32" s="24"/>
      <c r="R32" s="24"/>
      <c r="S32" s="25"/>
      <c r="T32" s="24"/>
      <c r="U32" s="24"/>
      <c r="V32" s="25"/>
      <c r="W32" s="24"/>
      <c r="X32" s="24"/>
      <c r="Y32" s="25"/>
      <c r="Z32" s="24"/>
      <c r="AA32" s="24"/>
      <c r="AB32" s="25"/>
      <c r="AC32" s="24"/>
      <c r="AD32" s="24"/>
      <c r="AE32" s="25"/>
      <c r="AF32" s="24"/>
      <c r="AG32" s="24"/>
      <c r="AH32" s="25"/>
      <c r="AI32" s="24"/>
      <c r="AJ32" s="24"/>
      <c r="AK32" s="25"/>
      <c r="AL32" s="24"/>
      <c r="AM32" s="24"/>
      <c r="AN32" s="25"/>
      <c r="AO32" s="24"/>
      <c r="AP32" s="24"/>
      <c r="AQ32" s="25"/>
      <c r="AR32" s="24"/>
      <c r="AS32" s="24"/>
      <c r="AT32" s="25"/>
      <c r="AU32" s="24"/>
      <c r="AV32" s="24"/>
      <c r="AW32" s="25"/>
      <c r="AX32" s="24"/>
      <c r="AY32" s="24"/>
      <c r="AZ32" s="25"/>
      <c r="BA32" s="24"/>
      <c r="BB32" s="24"/>
      <c r="BC32" s="25"/>
      <c r="BD32" s="24"/>
      <c r="BE32" s="24"/>
      <c r="BF32" s="25"/>
      <c r="BG32" s="24"/>
      <c r="BH32" s="24"/>
      <c r="BI32" s="25"/>
      <c r="BJ32" s="24"/>
      <c r="BK32" s="24"/>
      <c r="BL32" s="25"/>
      <c r="BM32" s="24"/>
      <c r="BN32" s="24"/>
      <c r="BO32" s="25"/>
      <c r="BP32" s="24"/>
      <c r="BQ32" s="24"/>
      <c r="BR32" s="25"/>
      <c r="BS32" s="24"/>
      <c r="BT32" s="24"/>
      <c r="BU32" s="25"/>
      <c r="BV32" s="24"/>
      <c r="BW32" s="24"/>
      <c r="BX32" s="25"/>
    </row>
    <row r="33" spans="1:76" ht="30" x14ac:dyDescent="0.25">
      <c r="A33" s="212" t="s">
        <v>100</v>
      </c>
      <c r="B33" s="212" t="s">
        <v>1225</v>
      </c>
      <c r="C33" s="216" t="s">
        <v>98</v>
      </c>
      <c r="D33" s="216" t="s">
        <v>1242</v>
      </c>
      <c r="E33" s="216" t="s">
        <v>21</v>
      </c>
      <c r="F33" s="220">
        <v>156933.69</v>
      </c>
      <c r="G33" s="37"/>
      <c r="H33" s="36" t="s">
        <v>101</v>
      </c>
      <c r="I33" s="36" t="s">
        <v>21</v>
      </c>
      <c r="J33" s="37"/>
      <c r="K33" s="36" t="s">
        <v>102</v>
      </c>
      <c r="L33" s="36" t="s">
        <v>103</v>
      </c>
      <c r="M33" s="37"/>
      <c r="N33" s="36" t="s">
        <v>104</v>
      </c>
      <c r="O33" s="36" t="s">
        <v>21</v>
      </c>
      <c r="P33" s="37"/>
      <c r="Q33" s="36"/>
      <c r="R33" s="36"/>
      <c r="S33" s="37"/>
      <c r="T33" s="36"/>
      <c r="U33" s="36"/>
      <c r="V33" s="37"/>
      <c r="W33" s="36"/>
      <c r="X33" s="36"/>
      <c r="Y33" s="37"/>
      <c r="Z33" s="36"/>
      <c r="AA33" s="36"/>
      <c r="AB33" s="37"/>
      <c r="AC33" s="36"/>
      <c r="AD33" s="36"/>
      <c r="AE33" s="37"/>
      <c r="AF33" s="36"/>
      <c r="AG33" s="36"/>
      <c r="AH33" s="37"/>
      <c r="AI33" s="36"/>
      <c r="AJ33" s="36"/>
      <c r="AK33" s="37"/>
      <c r="AL33" s="36"/>
      <c r="AM33" s="36"/>
      <c r="AN33" s="37"/>
      <c r="AO33" s="36"/>
      <c r="AP33" s="36"/>
      <c r="AQ33" s="37"/>
      <c r="AR33" s="36"/>
      <c r="AS33" s="36"/>
      <c r="AT33" s="37"/>
      <c r="AU33" s="36"/>
      <c r="AV33" s="36"/>
      <c r="AW33" s="37"/>
      <c r="AX33" s="36"/>
      <c r="AY33" s="36"/>
      <c r="AZ33" s="37"/>
      <c r="BA33" s="36"/>
      <c r="BB33" s="36"/>
      <c r="BC33" s="37"/>
      <c r="BD33" s="36"/>
      <c r="BE33" s="36"/>
      <c r="BF33" s="37"/>
      <c r="BG33" s="36"/>
      <c r="BH33" s="36"/>
      <c r="BI33" s="37"/>
      <c r="BJ33" s="36"/>
      <c r="BK33" s="36"/>
      <c r="BL33" s="37"/>
      <c r="BM33" s="36"/>
      <c r="BN33" s="36"/>
      <c r="BO33" s="37"/>
      <c r="BP33" s="36"/>
      <c r="BQ33" s="36"/>
      <c r="BR33" s="37"/>
      <c r="BS33" s="36"/>
      <c r="BT33" s="36"/>
      <c r="BU33" s="37"/>
      <c r="BV33" s="36"/>
      <c r="BW33" s="36"/>
      <c r="BX33" s="37"/>
    </row>
    <row r="34" spans="1:76" ht="45.75" thickBot="1" x14ac:dyDescent="0.3">
      <c r="A34" s="50"/>
      <c r="B34" s="50" t="s">
        <v>1225</v>
      </c>
      <c r="C34" s="51" t="s">
        <v>115</v>
      </c>
      <c r="D34" s="51" t="s">
        <v>1241</v>
      </c>
      <c r="E34" s="51" t="s">
        <v>21</v>
      </c>
      <c r="F34" s="52">
        <v>200000</v>
      </c>
      <c r="G34" s="25"/>
      <c r="H34" s="24" t="s">
        <v>22</v>
      </c>
      <c r="I34" s="24" t="s">
        <v>21</v>
      </c>
      <c r="J34" s="25"/>
      <c r="K34" s="24" t="s">
        <v>23</v>
      </c>
      <c r="L34" s="24" t="s">
        <v>21</v>
      </c>
      <c r="M34" s="25"/>
      <c r="N34" s="24" t="s">
        <v>116</v>
      </c>
      <c r="O34" s="24" t="s">
        <v>117</v>
      </c>
      <c r="P34" s="25">
        <v>16729</v>
      </c>
      <c r="Q34" s="24"/>
      <c r="R34" s="24"/>
      <c r="S34" s="25"/>
      <c r="T34" s="24"/>
      <c r="U34" s="24"/>
      <c r="V34" s="25"/>
      <c r="W34" s="24"/>
      <c r="X34" s="24"/>
      <c r="Y34" s="25"/>
      <c r="Z34" s="24"/>
      <c r="AA34" s="24"/>
      <c r="AB34" s="25"/>
      <c r="AC34" s="24"/>
      <c r="AD34" s="24"/>
      <c r="AE34" s="25"/>
      <c r="AF34" s="24"/>
      <c r="AG34" s="24"/>
      <c r="AH34" s="25"/>
      <c r="AI34" s="24"/>
      <c r="AJ34" s="24"/>
      <c r="AK34" s="25"/>
      <c r="AL34" s="24"/>
      <c r="AM34" s="24"/>
      <c r="AN34" s="25"/>
      <c r="AO34" s="24"/>
      <c r="AP34" s="24"/>
      <c r="AQ34" s="25"/>
      <c r="AR34" s="24"/>
      <c r="AS34" s="24"/>
      <c r="AT34" s="25"/>
      <c r="AU34" s="24"/>
      <c r="AV34" s="24"/>
      <c r="AW34" s="25"/>
      <c r="AX34" s="24"/>
      <c r="AY34" s="24"/>
      <c r="AZ34" s="25"/>
      <c r="BA34" s="24"/>
      <c r="BB34" s="24"/>
      <c r="BC34" s="25"/>
      <c r="BD34" s="24"/>
      <c r="BE34" s="24"/>
      <c r="BF34" s="25"/>
      <c r="BG34" s="24"/>
      <c r="BH34" s="24"/>
      <c r="BI34" s="25"/>
      <c r="BJ34" s="24"/>
      <c r="BK34" s="24"/>
      <c r="BL34" s="25"/>
      <c r="BM34" s="24"/>
      <c r="BN34" s="24"/>
      <c r="BO34" s="25"/>
      <c r="BP34" s="24"/>
      <c r="BQ34" s="24"/>
      <c r="BR34" s="25"/>
      <c r="BS34" s="24"/>
      <c r="BT34" s="24"/>
      <c r="BU34" s="25"/>
      <c r="BV34" s="24"/>
      <c r="BW34" s="24"/>
      <c r="BX34" s="25"/>
    </row>
    <row r="35" spans="1:76" ht="60" x14ac:dyDescent="0.25">
      <c r="A35" s="212"/>
      <c r="B35" s="212" t="s">
        <v>1225</v>
      </c>
      <c r="C35" s="216" t="s">
        <v>1068</v>
      </c>
      <c r="D35" s="216" t="s">
        <v>1241</v>
      </c>
      <c r="E35" s="216" t="s">
        <v>21</v>
      </c>
      <c r="F35" s="220">
        <v>199614</v>
      </c>
      <c r="G35" s="22"/>
      <c r="H35" s="21" t="s">
        <v>22</v>
      </c>
      <c r="I35" s="21" t="s">
        <v>21</v>
      </c>
      <c r="J35" s="22"/>
      <c r="K35" s="21" t="s">
        <v>147</v>
      </c>
      <c r="L35" s="21" t="s">
        <v>21</v>
      </c>
      <c r="M35" s="22"/>
      <c r="N35" s="21" t="s">
        <v>148</v>
      </c>
      <c r="O35" s="21" t="s">
        <v>149</v>
      </c>
      <c r="P35" s="22">
        <v>14100</v>
      </c>
      <c r="Q35" s="21" t="s">
        <v>150</v>
      </c>
      <c r="R35" s="21" t="s">
        <v>151</v>
      </c>
      <c r="S35" s="22">
        <v>48554</v>
      </c>
      <c r="T35" s="21"/>
      <c r="U35" s="21"/>
      <c r="V35" s="22"/>
      <c r="W35" s="21"/>
      <c r="X35" s="21"/>
      <c r="Y35" s="22"/>
      <c r="Z35" s="21"/>
      <c r="AA35" s="21"/>
      <c r="AB35" s="22"/>
      <c r="AC35" s="21"/>
      <c r="AD35" s="21"/>
      <c r="AE35" s="22"/>
      <c r="AF35" s="21"/>
      <c r="AG35" s="21"/>
      <c r="AH35" s="22"/>
      <c r="AI35" s="21"/>
      <c r="AJ35" s="21"/>
      <c r="AK35" s="22"/>
      <c r="AL35" s="21"/>
      <c r="AM35" s="21"/>
      <c r="AN35" s="22"/>
      <c r="AO35" s="21"/>
      <c r="AP35" s="21"/>
      <c r="AQ35" s="22"/>
      <c r="AR35" s="21"/>
      <c r="AS35" s="21"/>
      <c r="AT35" s="22"/>
      <c r="AU35" s="21"/>
      <c r="AV35" s="21"/>
      <c r="AW35" s="22"/>
      <c r="AX35" s="21"/>
      <c r="AY35" s="21"/>
      <c r="AZ35" s="22"/>
      <c r="BA35" s="21"/>
      <c r="BB35" s="21"/>
      <c r="BC35" s="22"/>
      <c r="BD35" s="21"/>
      <c r="BE35" s="21"/>
      <c r="BF35" s="22"/>
      <c r="BG35" s="21"/>
      <c r="BH35" s="21"/>
      <c r="BI35" s="22"/>
      <c r="BJ35" s="21"/>
      <c r="BK35" s="21"/>
      <c r="BL35" s="22"/>
      <c r="BM35" s="21"/>
      <c r="BN35" s="21"/>
      <c r="BO35" s="22"/>
      <c r="BP35" s="21"/>
      <c r="BQ35" s="21"/>
      <c r="BR35" s="22"/>
      <c r="BS35" s="21"/>
      <c r="BT35" s="21"/>
      <c r="BU35" s="22"/>
      <c r="BV35" s="21"/>
      <c r="BW35" s="21"/>
      <c r="BX35" s="22"/>
    </row>
    <row r="36" spans="1:76" ht="75" x14ac:dyDescent="0.25">
      <c r="A36" s="225" t="s">
        <v>155</v>
      </c>
      <c r="B36" s="225" t="s">
        <v>1225</v>
      </c>
      <c r="C36" s="189" t="s">
        <v>164</v>
      </c>
      <c r="D36" s="189" t="s">
        <v>97</v>
      </c>
      <c r="E36" s="189" t="s">
        <v>21</v>
      </c>
      <c r="F36" s="226">
        <v>93616</v>
      </c>
      <c r="G36" s="2"/>
      <c r="H36" s="1" t="s">
        <v>56</v>
      </c>
      <c r="I36" s="1" t="s">
        <v>90</v>
      </c>
      <c r="J36" s="2">
        <v>23306</v>
      </c>
      <c r="K36" s="1" t="s">
        <v>165</v>
      </c>
      <c r="L36" s="1" t="s">
        <v>166</v>
      </c>
      <c r="M36" s="2"/>
      <c r="N36" s="1"/>
      <c r="O36" s="1"/>
      <c r="P36" s="2"/>
      <c r="Q36" s="1"/>
      <c r="R36" s="1"/>
      <c r="S36" s="2"/>
      <c r="T36" s="1"/>
      <c r="U36" s="1"/>
      <c r="V36" s="2"/>
      <c r="W36" s="1"/>
      <c r="X36" s="1"/>
      <c r="Y36" s="2"/>
      <c r="Z36" s="1"/>
      <c r="AA36" s="1"/>
      <c r="AB36" s="2"/>
      <c r="AC36" s="1"/>
      <c r="AD36" s="1"/>
      <c r="AE36" s="2"/>
      <c r="AF36" s="1"/>
      <c r="AG36" s="1"/>
      <c r="AH36" s="2"/>
      <c r="AI36" s="1"/>
      <c r="AJ36" s="1"/>
      <c r="AK36" s="2"/>
      <c r="AL36" s="1"/>
      <c r="AM36" s="1"/>
      <c r="AN36" s="2"/>
      <c r="AO36" s="1"/>
      <c r="AP36" s="1"/>
      <c r="AQ36" s="2"/>
      <c r="AR36" s="1"/>
      <c r="AS36" s="1"/>
      <c r="AT36" s="2"/>
      <c r="AU36" s="1"/>
      <c r="AV36" s="1"/>
      <c r="AW36" s="2"/>
      <c r="AX36" s="1"/>
      <c r="AY36" s="1"/>
      <c r="AZ36" s="2"/>
      <c r="BA36" s="1"/>
      <c r="BB36" s="1"/>
      <c r="BC36" s="2"/>
      <c r="BD36" s="1"/>
      <c r="BE36" s="1"/>
      <c r="BF36" s="2"/>
      <c r="BG36" s="1"/>
      <c r="BH36" s="1"/>
      <c r="BI36" s="2"/>
      <c r="BJ36" s="1"/>
      <c r="BK36" s="1"/>
      <c r="BL36" s="2"/>
      <c r="BM36" s="1"/>
      <c r="BN36" s="1"/>
      <c r="BO36" s="2"/>
      <c r="BP36" s="1"/>
      <c r="BQ36" s="1"/>
      <c r="BR36" s="2"/>
      <c r="BS36" s="1"/>
      <c r="BT36" s="1"/>
      <c r="BU36" s="2"/>
      <c r="BV36" s="1"/>
      <c r="BW36" s="1"/>
      <c r="BX36" s="2"/>
    </row>
    <row r="37" spans="1:76" ht="30.75" thickBot="1" x14ac:dyDescent="0.3">
      <c r="A37" s="50"/>
      <c r="B37" s="50" t="s">
        <v>1225</v>
      </c>
      <c r="C37" s="51" t="s">
        <v>183</v>
      </c>
      <c r="D37" s="51" t="s">
        <v>97</v>
      </c>
      <c r="E37" s="51" t="s">
        <v>21</v>
      </c>
      <c r="F37" s="52">
        <v>18488</v>
      </c>
      <c r="G37" s="43"/>
      <c r="H37" s="42" t="s">
        <v>184</v>
      </c>
      <c r="I37" s="42" t="s">
        <v>21</v>
      </c>
      <c r="J37" s="43"/>
      <c r="K37" s="42"/>
      <c r="L37" s="42"/>
      <c r="M37" s="43"/>
      <c r="N37" s="42"/>
      <c r="O37" s="42"/>
      <c r="P37" s="43"/>
      <c r="Q37" s="42"/>
      <c r="R37" s="42"/>
      <c r="S37" s="43"/>
      <c r="T37" s="42"/>
      <c r="U37" s="42"/>
      <c r="V37" s="43"/>
      <c r="W37" s="42"/>
      <c r="X37" s="42"/>
      <c r="Y37" s="43"/>
      <c r="Z37" s="42"/>
      <c r="AA37" s="42"/>
      <c r="AB37" s="43"/>
      <c r="AC37" s="42"/>
      <c r="AD37" s="42"/>
      <c r="AE37" s="43"/>
      <c r="AF37" s="42"/>
      <c r="AG37" s="42"/>
      <c r="AH37" s="43"/>
      <c r="AI37" s="42"/>
      <c r="AJ37" s="42"/>
      <c r="AK37" s="43"/>
      <c r="AL37" s="42"/>
      <c r="AM37" s="42"/>
      <c r="AN37" s="43"/>
      <c r="AO37" s="42"/>
      <c r="AP37" s="42"/>
      <c r="AQ37" s="43"/>
      <c r="AR37" s="42"/>
      <c r="AS37" s="42"/>
      <c r="AT37" s="43"/>
      <c r="AU37" s="42"/>
      <c r="AV37" s="42"/>
      <c r="AW37" s="43"/>
      <c r="AX37" s="42"/>
      <c r="AY37" s="42"/>
      <c r="AZ37" s="43"/>
      <c r="BA37" s="42"/>
      <c r="BB37" s="42"/>
      <c r="BC37" s="43"/>
      <c r="BD37" s="42"/>
      <c r="BE37" s="42"/>
      <c r="BF37" s="43"/>
      <c r="BG37" s="42"/>
      <c r="BH37" s="42"/>
      <c r="BI37" s="43"/>
      <c r="BJ37" s="42"/>
      <c r="BK37" s="42"/>
      <c r="BL37" s="43"/>
      <c r="BM37" s="42"/>
      <c r="BN37" s="42"/>
      <c r="BO37" s="43"/>
      <c r="BP37" s="42"/>
      <c r="BQ37" s="42"/>
      <c r="BR37" s="43"/>
      <c r="BS37" s="42"/>
      <c r="BT37" s="42"/>
      <c r="BU37" s="43"/>
      <c r="BV37" s="42"/>
      <c r="BW37" s="42"/>
      <c r="BX37" s="43"/>
    </row>
    <row r="38" spans="1:76" ht="30" x14ac:dyDescent="0.25">
      <c r="A38" s="212" t="s">
        <v>1216</v>
      </c>
      <c r="B38" s="212" t="s">
        <v>1225</v>
      </c>
      <c r="C38" s="216" t="s">
        <v>193</v>
      </c>
      <c r="D38" s="216" t="s">
        <v>97</v>
      </c>
      <c r="E38" s="216" t="s">
        <v>21</v>
      </c>
      <c r="F38" s="220">
        <v>176049</v>
      </c>
      <c r="G38" s="22"/>
      <c r="H38" s="21" t="s">
        <v>89</v>
      </c>
      <c r="I38" s="21" t="s">
        <v>90</v>
      </c>
      <c r="J38" s="22">
        <v>73782</v>
      </c>
      <c r="K38" s="21"/>
      <c r="L38" s="21"/>
      <c r="M38" s="22"/>
      <c r="N38" s="21"/>
      <c r="O38" s="21"/>
      <c r="P38" s="22"/>
      <c r="Q38" s="21"/>
      <c r="R38" s="21"/>
      <c r="S38" s="22"/>
      <c r="T38" s="21"/>
      <c r="U38" s="21"/>
      <c r="V38" s="22"/>
      <c r="W38" s="21"/>
      <c r="X38" s="21"/>
      <c r="Y38" s="22"/>
      <c r="Z38" s="21"/>
      <c r="AA38" s="21"/>
      <c r="AB38" s="22"/>
      <c r="AC38" s="21"/>
      <c r="AD38" s="21"/>
      <c r="AE38" s="22"/>
      <c r="AF38" s="21"/>
      <c r="AG38" s="21"/>
      <c r="AH38" s="22"/>
      <c r="AI38" s="21"/>
      <c r="AJ38" s="21"/>
      <c r="AK38" s="22"/>
      <c r="AL38" s="21"/>
      <c r="AM38" s="21"/>
      <c r="AN38" s="22"/>
      <c r="AO38" s="21"/>
      <c r="AP38" s="21"/>
      <c r="AQ38" s="22"/>
      <c r="AR38" s="21"/>
      <c r="AS38" s="21"/>
      <c r="AT38" s="22"/>
      <c r="AU38" s="21"/>
      <c r="AV38" s="21"/>
      <c r="AW38" s="22"/>
      <c r="AX38" s="21"/>
      <c r="AY38" s="21"/>
      <c r="AZ38" s="22"/>
      <c r="BA38" s="21"/>
      <c r="BB38" s="21"/>
      <c r="BC38" s="22"/>
      <c r="BD38" s="21"/>
      <c r="BE38" s="21"/>
      <c r="BF38" s="22"/>
      <c r="BG38" s="21"/>
      <c r="BH38" s="21"/>
      <c r="BI38" s="22"/>
      <c r="BJ38" s="21"/>
      <c r="BK38" s="21"/>
      <c r="BL38" s="22"/>
      <c r="BM38" s="21"/>
      <c r="BN38" s="21"/>
      <c r="BO38" s="22"/>
      <c r="BP38" s="21"/>
      <c r="BQ38" s="21"/>
      <c r="BR38" s="22"/>
      <c r="BS38" s="21"/>
      <c r="BT38" s="21"/>
      <c r="BU38" s="22"/>
      <c r="BV38" s="21"/>
      <c r="BW38" s="21"/>
      <c r="BX38" s="22"/>
    </row>
    <row r="39" spans="1:76" ht="30" x14ac:dyDescent="0.25">
      <c r="A39" s="225" t="s">
        <v>1219</v>
      </c>
      <c r="B39" s="225" t="s">
        <v>1225</v>
      </c>
      <c r="C39" s="189" t="s">
        <v>247</v>
      </c>
      <c r="D39" s="189" t="s">
        <v>1241</v>
      </c>
      <c r="E39" s="189" t="s">
        <v>21</v>
      </c>
      <c r="F39" s="226">
        <v>165624</v>
      </c>
      <c r="G39" s="146"/>
      <c r="H39" s="145" t="s">
        <v>22</v>
      </c>
      <c r="I39" s="145" t="s">
        <v>21</v>
      </c>
      <c r="J39" s="146"/>
      <c r="K39" s="145" t="s">
        <v>147</v>
      </c>
      <c r="L39" s="145" t="s">
        <v>21</v>
      </c>
      <c r="M39" s="146"/>
      <c r="N39" s="145" t="s">
        <v>248</v>
      </c>
      <c r="O39" s="145" t="s">
        <v>189</v>
      </c>
      <c r="P39" s="146">
        <v>12700</v>
      </c>
      <c r="Q39" s="145" t="s">
        <v>249</v>
      </c>
      <c r="R39" s="145" t="s">
        <v>196</v>
      </c>
      <c r="S39" s="146">
        <v>10000</v>
      </c>
      <c r="T39" s="145"/>
      <c r="U39" s="145"/>
      <c r="V39" s="146"/>
      <c r="W39" s="145"/>
      <c r="X39" s="145"/>
      <c r="Y39" s="146"/>
      <c r="Z39" s="145"/>
      <c r="AA39" s="145"/>
      <c r="AB39" s="146"/>
      <c r="AC39" s="145"/>
      <c r="AD39" s="145"/>
      <c r="AE39" s="146"/>
      <c r="AF39" s="145"/>
      <c r="AG39" s="145"/>
      <c r="AH39" s="146"/>
      <c r="AI39" s="145"/>
      <c r="AJ39" s="145"/>
      <c r="AK39" s="146"/>
      <c r="AL39" s="145"/>
      <c r="AM39" s="145"/>
      <c r="AN39" s="146"/>
      <c r="AO39" s="145"/>
      <c r="AP39" s="145"/>
      <c r="AQ39" s="146"/>
      <c r="AR39" s="145"/>
      <c r="AS39" s="145"/>
      <c r="AT39" s="146"/>
      <c r="AU39" s="145"/>
      <c r="AV39" s="145"/>
      <c r="AW39" s="146"/>
      <c r="AX39" s="145"/>
      <c r="AY39" s="145"/>
      <c r="AZ39" s="146"/>
      <c r="BA39" s="145"/>
      <c r="BB39" s="145"/>
      <c r="BC39" s="146"/>
      <c r="BD39" s="145"/>
      <c r="BE39" s="145"/>
      <c r="BF39" s="146"/>
      <c r="BG39" s="145"/>
      <c r="BH39" s="145"/>
      <c r="BI39" s="146"/>
      <c r="BJ39" s="145"/>
      <c r="BK39" s="145"/>
      <c r="BL39" s="146"/>
      <c r="BM39" s="145"/>
      <c r="BN39" s="145"/>
      <c r="BO39" s="146"/>
      <c r="BP39" s="145"/>
      <c r="BQ39" s="145"/>
      <c r="BR39" s="146"/>
      <c r="BS39" s="145"/>
      <c r="BT39" s="145"/>
      <c r="BU39" s="146"/>
      <c r="BV39" s="145"/>
      <c r="BW39" s="145"/>
      <c r="BX39" s="146"/>
    </row>
    <row r="40" spans="1:76" ht="60.75" thickBot="1" x14ac:dyDescent="0.3">
      <c r="A40" s="50" t="s">
        <v>204</v>
      </c>
      <c r="B40" s="50" t="s">
        <v>1225</v>
      </c>
      <c r="C40" s="51" t="s">
        <v>201</v>
      </c>
      <c r="D40" s="51" t="s">
        <v>1237</v>
      </c>
      <c r="E40" s="51" t="s">
        <v>203</v>
      </c>
      <c r="F40" s="52">
        <v>11000</v>
      </c>
      <c r="G40" s="25"/>
      <c r="H40" s="24" t="s">
        <v>205</v>
      </c>
      <c r="I40" s="24" t="s">
        <v>206</v>
      </c>
      <c r="J40" s="25"/>
      <c r="K40" s="24" t="s">
        <v>11</v>
      </c>
      <c r="L40" s="24" t="s">
        <v>12</v>
      </c>
      <c r="M40" s="25"/>
      <c r="N40" s="24"/>
      <c r="O40" s="24"/>
      <c r="P40" s="25"/>
      <c r="Q40" s="24"/>
      <c r="R40" s="24"/>
      <c r="S40" s="25"/>
      <c r="T40" s="24"/>
      <c r="U40" s="24"/>
      <c r="V40" s="25"/>
      <c r="W40" s="24"/>
      <c r="X40" s="24"/>
      <c r="Y40" s="25"/>
      <c r="Z40" s="24"/>
      <c r="AA40" s="24"/>
      <c r="AB40" s="25"/>
      <c r="AC40" s="24"/>
      <c r="AD40" s="24"/>
      <c r="AE40" s="25"/>
      <c r="AF40" s="24"/>
      <c r="AG40" s="24"/>
      <c r="AH40" s="25"/>
      <c r="AI40" s="24"/>
      <c r="AJ40" s="24"/>
      <c r="AK40" s="25"/>
      <c r="AL40" s="24"/>
      <c r="AM40" s="24"/>
      <c r="AN40" s="25"/>
      <c r="AO40" s="24"/>
      <c r="AP40" s="24"/>
      <c r="AQ40" s="25"/>
      <c r="AR40" s="24"/>
      <c r="AS40" s="24"/>
      <c r="AT40" s="25"/>
      <c r="AU40" s="24"/>
      <c r="AV40" s="24"/>
      <c r="AW40" s="25"/>
      <c r="AX40" s="24"/>
      <c r="AY40" s="24"/>
      <c r="AZ40" s="25"/>
      <c r="BA40" s="24"/>
      <c r="BB40" s="24"/>
      <c r="BC40" s="25"/>
      <c r="BD40" s="24"/>
      <c r="BE40" s="24"/>
      <c r="BF40" s="25"/>
      <c r="BG40" s="24"/>
      <c r="BH40" s="24"/>
      <c r="BI40" s="25"/>
      <c r="BJ40" s="24"/>
      <c r="BK40" s="24"/>
      <c r="BL40" s="25"/>
      <c r="BM40" s="24"/>
      <c r="BN40" s="24"/>
      <c r="BO40" s="25"/>
      <c r="BP40" s="24"/>
      <c r="BQ40" s="24"/>
      <c r="BR40" s="25"/>
      <c r="BS40" s="24"/>
      <c r="BT40" s="24"/>
      <c r="BU40" s="25"/>
      <c r="BV40" s="24"/>
      <c r="BW40" s="24"/>
      <c r="BX40" s="25"/>
    </row>
    <row r="41" spans="1:76" s="222" customFormat="1" ht="15.75" thickBot="1" x14ac:dyDescent="0.3">
      <c r="A41" s="274"/>
      <c r="B41" s="274"/>
      <c r="C41" s="223"/>
      <c r="D41" s="223"/>
      <c r="E41" s="223" t="s">
        <v>1247</v>
      </c>
      <c r="F41" s="224">
        <f>SUM(F26:F40)</f>
        <v>1891654.69</v>
      </c>
      <c r="G41" s="275"/>
      <c r="J41" s="275"/>
      <c r="M41" s="275"/>
      <c r="P41" s="275"/>
      <c r="S41" s="275"/>
      <c r="V41" s="275"/>
      <c r="Y41" s="275"/>
      <c r="AB41" s="275"/>
      <c r="AE41" s="275"/>
      <c r="AH41" s="275"/>
      <c r="AK41" s="275"/>
      <c r="AN41" s="275"/>
      <c r="AQ41" s="275"/>
      <c r="AT41" s="275"/>
      <c r="AW41" s="275"/>
      <c r="AZ41" s="275"/>
      <c r="BC41" s="275"/>
      <c r="BF41" s="275"/>
      <c r="BI41" s="275"/>
      <c r="BL41" s="275"/>
      <c r="BO41" s="275"/>
      <c r="BR41" s="275"/>
      <c r="BU41" s="275"/>
      <c r="BX41" s="275"/>
    </row>
    <row r="42" spans="1:76" s="222" customFormat="1" ht="61.5" thickTop="1" thickBot="1" x14ac:dyDescent="0.3">
      <c r="A42" s="274"/>
      <c r="B42" s="274"/>
      <c r="C42" s="223"/>
      <c r="D42" s="223"/>
      <c r="E42" s="223" t="s">
        <v>130</v>
      </c>
      <c r="F42" s="224">
        <f>SUM(F26:F28)</f>
        <v>289994</v>
      </c>
      <c r="G42" s="275"/>
      <c r="J42" s="275"/>
      <c r="M42" s="275"/>
      <c r="P42" s="275"/>
      <c r="S42" s="275"/>
      <c r="V42" s="275"/>
      <c r="Y42" s="275"/>
      <c r="AB42" s="275"/>
      <c r="AE42" s="275"/>
      <c r="AH42" s="275"/>
      <c r="AK42" s="275"/>
      <c r="AN42" s="275"/>
      <c r="AQ42" s="275"/>
      <c r="AT42" s="275"/>
      <c r="AW42" s="275"/>
      <c r="AZ42" s="275"/>
      <c r="BC42" s="275"/>
      <c r="BF42" s="275"/>
      <c r="BI42" s="275"/>
      <c r="BL42" s="275"/>
      <c r="BO42" s="275"/>
      <c r="BR42" s="275"/>
      <c r="BU42" s="275"/>
      <c r="BX42" s="275"/>
    </row>
    <row r="43" spans="1:76" s="222" customFormat="1" ht="31.5" thickTop="1" thickBot="1" x14ac:dyDescent="0.3">
      <c r="A43" s="274"/>
      <c r="B43" s="274"/>
      <c r="C43" s="223"/>
      <c r="D43" s="223"/>
      <c r="E43" s="223" t="s">
        <v>296</v>
      </c>
      <c r="F43" s="224">
        <f>F29</f>
        <v>108000</v>
      </c>
      <c r="G43" s="275"/>
      <c r="J43" s="275"/>
      <c r="M43" s="275"/>
      <c r="P43" s="275"/>
      <c r="S43" s="275"/>
      <c r="V43" s="275"/>
      <c r="Y43" s="275"/>
      <c r="AB43" s="275"/>
      <c r="AE43" s="275"/>
      <c r="AH43" s="275"/>
      <c r="AK43" s="275"/>
      <c r="AN43" s="275"/>
      <c r="AQ43" s="275"/>
      <c r="AT43" s="275"/>
      <c r="AW43" s="275"/>
      <c r="AZ43" s="275"/>
      <c r="BC43" s="275"/>
      <c r="BF43" s="275"/>
      <c r="BI43" s="275"/>
      <c r="BL43" s="275"/>
      <c r="BO43" s="275"/>
      <c r="BR43" s="275"/>
      <c r="BU43" s="275"/>
      <c r="BX43" s="275"/>
    </row>
    <row r="44" spans="1:76" s="222" customFormat="1" ht="46.5" thickTop="1" thickBot="1" x14ac:dyDescent="0.3">
      <c r="A44" s="274"/>
      <c r="B44" s="274"/>
      <c r="C44" s="223"/>
      <c r="D44" s="223"/>
      <c r="E44" s="223" t="s">
        <v>84</v>
      </c>
      <c r="F44" s="224">
        <f>F30</f>
        <v>89920</v>
      </c>
      <c r="G44" s="275"/>
      <c r="J44" s="275"/>
      <c r="M44" s="275"/>
      <c r="P44" s="275"/>
      <c r="S44" s="275"/>
      <c r="V44" s="275"/>
      <c r="Y44" s="275"/>
      <c r="AB44" s="275"/>
      <c r="AE44" s="275"/>
      <c r="AH44" s="275"/>
      <c r="AK44" s="275"/>
      <c r="AN44" s="275"/>
      <c r="AQ44" s="275"/>
      <c r="AT44" s="275"/>
      <c r="AW44" s="275"/>
      <c r="AZ44" s="275"/>
      <c r="BC44" s="275"/>
      <c r="BF44" s="275"/>
      <c r="BI44" s="275"/>
      <c r="BL44" s="275"/>
      <c r="BO44" s="275"/>
      <c r="BR44" s="275"/>
      <c r="BU44" s="275"/>
      <c r="BX44" s="275"/>
    </row>
    <row r="45" spans="1:76" s="222" customFormat="1" ht="31.5" thickTop="1" thickBot="1" x14ac:dyDescent="0.3">
      <c r="A45" s="274"/>
      <c r="B45" s="274"/>
      <c r="C45" s="223"/>
      <c r="D45" s="223"/>
      <c r="E45" s="223" t="s">
        <v>21</v>
      </c>
      <c r="F45" s="224">
        <f>SUM(F31:F39)</f>
        <v>1392740.69</v>
      </c>
      <c r="G45" s="275"/>
      <c r="J45" s="275"/>
      <c r="M45" s="275"/>
      <c r="P45" s="275"/>
      <c r="S45" s="275"/>
      <c r="V45" s="275"/>
      <c r="Y45" s="275"/>
      <c r="AB45" s="275"/>
      <c r="AE45" s="275"/>
      <c r="AH45" s="275"/>
      <c r="AK45" s="275"/>
      <c r="AN45" s="275"/>
      <c r="AQ45" s="275"/>
      <c r="AT45" s="275"/>
      <c r="AW45" s="275"/>
      <c r="AZ45" s="275"/>
      <c r="BC45" s="275"/>
      <c r="BF45" s="275"/>
      <c r="BI45" s="275"/>
      <c r="BL45" s="275"/>
      <c r="BO45" s="275"/>
      <c r="BR45" s="275"/>
      <c r="BU45" s="275"/>
      <c r="BX45" s="275"/>
    </row>
    <row r="46" spans="1:76" s="222" customFormat="1" ht="31.5" thickTop="1" thickBot="1" x14ac:dyDescent="0.3">
      <c r="A46" s="274"/>
      <c r="B46" s="274"/>
      <c r="C46" s="223"/>
      <c r="D46" s="223"/>
      <c r="E46" s="223" t="s">
        <v>203</v>
      </c>
      <c r="F46" s="224">
        <f>F40</f>
        <v>11000</v>
      </c>
      <c r="G46" s="275"/>
      <c r="J46" s="275"/>
      <c r="M46" s="275"/>
      <c r="P46" s="275"/>
      <c r="S46" s="275"/>
      <c r="V46" s="275"/>
      <c r="Y46" s="275"/>
      <c r="AB46" s="275"/>
      <c r="AE46" s="275"/>
      <c r="AH46" s="275"/>
      <c r="AK46" s="275"/>
      <c r="AN46" s="275"/>
      <c r="AQ46" s="275"/>
      <c r="AT46" s="275"/>
      <c r="AW46" s="275"/>
      <c r="AZ46" s="275"/>
      <c r="BC46" s="275"/>
      <c r="BF46" s="275"/>
      <c r="BI46" s="275"/>
      <c r="BL46" s="275"/>
      <c r="BO46" s="275"/>
      <c r="BR46" s="275"/>
      <c r="BU46" s="275"/>
      <c r="BX46" s="275"/>
    </row>
    <row r="47" spans="1:76" ht="30.75" thickTop="1" x14ac:dyDescent="0.25">
      <c r="A47" s="212" t="s">
        <v>191</v>
      </c>
      <c r="B47" s="212" t="s">
        <v>1232</v>
      </c>
      <c r="C47" s="216" t="s">
        <v>185</v>
      </c>
      <c r="D47" s="216" t="s">
        <v>1239</v>
      </c>
      <c r="E47" s="216" t="s">
        <v>103</v>
      </c>
      <c r="F47" s="220">
        <v>199599</v>
      </c>
      <c r="G47" s="34"/>
      <c r="H47" s="33" t="s">
        <v>187</v>
      </c>
      <c r="I47" s="33" t="s">
        <v>79</v>
      </c>
      <c r="J47" s="34">
        <v>36950</v>
      </c>
      <c r="K47" s="33" t="s">
        <v>188</v>
      </c>
      <c r="L47" s="33" t="s">
        <v>189</v>
      </c>
      <c r="M47" s="34">
        <v>13100</v>
      </c>
      <c r="N47" s="33" t="s">
        <v>190</v>
      </c>
      <c r="O47" s="33" t="s">
        <v>103</v>
      </c>
      <c r="P47" s="34"/>
      <c r="Q47" s="33" t="s">
        <v>192</v>
      </c>
      <c r="R47" s="33" t="s">
        <v>103</v>
      </c>
      <c r="S47" s="34"/>
      <c r="T47" s="33" t="s">
        <v>35</v>
      </c>
      <c r="U47" s="33" t="s">
        <v>117</v>
      </c>
      <c r="V47" s="34">
        <v>4696</v>
      </c>
      <c r="W47" s="33"/>
      <c r="X47" s="33"/>
      <c r="Y47" s="34"/>
      <c r="Z47" s="33"/>
      <c r="AA47" s="33"/>
      <c r="AB47" s="34"/>
      <c r="AC47" s="33"/>
      <c r="AD47" s="33"/>
      <c r="AE47" s="34"/>
      <c r="AF47" s="33"/>
      <c r="AG47" s="33"/>
      <c r="AH47" s="34"/>
      <c r="AI47" s="33"/>
      <c r="AJ47" s="33"/>
      <c r="AK47" s="34"/>
      <c r="AL47" s="33"/>
      <c r="AM47" s="33"/>
      <c r="AN47" s="34"/>
      <c r="AO47" s="33"/>
      <c r="AP47" s="33"/>
      <c r="AQ47" s="34"/>
      <c r="AR47" s="33"/>
      <c r="AS47" s="33"/>
      <c r="AT47" s="34"/>
      <c r="AU47" s="33"/>
      <c r="AV47" s="33"/>
      <c r="AW47" s="34"/>
      <c r="AX47" s="33"/>
      <c r="AY47" s="33"/>
      <c r="AZ47" s="34"/>
      <c r="BA47" s="33"/>
      <c r="BB47" s="33"/>
      <c r="BC47" s="34"/>
      <c r="BD47" s="33"/>
      <c r="BE47" s="33"/>
      <c r="BF47" s="34"/>
      <c r="BG47" s="33"/>
      <c r="BH47" s="33"/>
      <c r="BI47" s="34"/>
      <c r="BJ47" s="33"/>
      <c r="BK47" s="33"/>
      <c r="BL47" s="34"/>
      <c r="BM47" s="33"/>
      <c r="BN47" s="33"/>
      <c r="BO47" s="34"/>
      <c r="BP47" s="33"/>
      <c r="BQ47" s="33"/>
      <c r="BR47" s="34"/>
      <c r="BS47" s="33"/>
      <c r="BT47" s="33"/>
      <c r="BU47" s="34"/>
      <c r="BV47" s="33"/>
      <c r="BW47" s="33"/>
      <c r="BX47" s="34"/>
    </row>
    <row r="48" spans="1:76" ht="30" x14ac:dyDescent="0.25">
      <c r="A48" s="225"/>
      <c r="B48" s="225" t="s">
        <v>1232</v>
      </c>
      <c r="C48" s="189" t="s">
        <v>219</v>
      </c>
      <c r="D48" s="189" t="s">
        <v>1246</v>
      </c>
      <c r="E48" s="189" t="s">
        <v>103</v>
      </c>
      <c r="F48" s="226">
        <v>151925</v>
      </c>
      <c r="G48" s="164"/>
      <c r="H48" s="163" t="s">
        <v>221</v>
      </c>
      <c r="I48" s="163"/>
      <c r="J48" s="164"/>
      <c r="K48" s="163" t="s">
        <v>222</v>
      </c>
      <c r="L48" s="163" t="s">
        <v>103</v>
      </c>
      <c r="M48" s="164"/>
      <c r="N48" s="163" t="s">
        <v>223</v>
      </c>
      <c r="O48" s="163" t="s">
        <v>103</v>
      </c>
      <c r="P48" s="164"/>
      <c r="Q48" s="163" t="s">
        <v>224</v>
      </c>
      <c r="R48" s="163" t="s">
        <v>103</v>
      </c>
      <c r="S48" s="164"/>
      <c r="T48" s="163"/>
      <c r="U48" s="163"/>
      <c r="V48" s="164"/>
      <c r="W48" s="163"/>
      <c r="X48" s="163"/>
      <c r="Y48" s="164"/>
      <c r="Z48" s="163"/>
      <c r="AA48" s="163"/>
      <c r="AB48" s="164"/>
      <c r="AC48" s="163"/>
      <c r="AD48" s="163"/>
      <c r="AE48" s="164"/>
      <c r="AF48" s="163"/>
      <c r="AG48" s="163"/>
      <c r="AH48" s="164"/>
      <c r="AI48" s="163"/>
      <c r="AJ48" s="163"/>
      <c r="AK48" s="164"/>
      <c r="AL48" s="163"/>
      <c r="AM48" s="163"/>
      <c r="AN48" s="164"/>
      <c r="AO48" s="163"/>
      <c r="AP48" s="163"/>
      <c r="AQ48" s="164"/>
      <c r="AR48" s="163"/>
      <c r="AS48" s="163"/>
      <c r="AT48" s="164"/>
      <c r="AU48" s="163"/>
      <c r="AV48" s="163"/>
      <c r="AW48" s="164"/>
      <c r="AX48" s="163"/>
      <c r="AY48" s="163"/>
      <c r="AZ48" s="164"/>
      <c r="BA48" s="163"/>
      <c r="BB48" s="163"/>
      <c r="BC48" s="164"/>
      <c r="BD48" s="163"/>
      <c r="BE48" s="163"/>
      <c r="BF48" s="164"/>
      <c r="BG48" s="163"/>
      <c r="BH48" s="163"/>
      <c r="BI48" s="164"/>
      <c r="BJ48" s="163"/>
      <c r="BK48" s="163"/>
      <c r="BL48" s="164"/>
      <c r="BM48" s="163"/>
      <c r="BN48" s="163"/>
      <c r="BO48" s="164"/>
      <c r="BP48" s="163"/>
      <c r="BQ48" s="163"/>
      <c r="BR48" s="164"/>
      <c r="BS48" s="163"/>
      <c r="BT48" s="163"/>
      <c r="BU48" s="164"/>
      <c r="BV48" s="163"/>
      <c r="BW48" s="163"/>
      <c r="BX48" s="164"/>
    </row>
    <row r="49" spans="1:77" ht="45" x14ac:dyDescent="0.25">
      <c r="A49" s="225"/>
      <c r="B49" s="225" t="s">
        <v>1232</v>
      </c>
      <c r="C49" s="189" t="s">
        <v>229</v>
      </c>
      <c r="D49" s="189" t="s">
        <v>1246</v>
      </c>
      <c r="E49" s="189" t="s">
        <v>103</v>
      </c>
      <c r="F49" s="226">
        <v>150000</v>
      </c>
      <c r="G49" s="2"/>
      <c r="H49" s="1" t="s">
        <v>230</v>
      </c>
      <c r="I49" s="1" t="s">
        <v>103</v>
      </c>
      <c r="J49" s="2"/>
      <c r="K49" s="1" t="s">
        <v>231</v>
      </c>
      <c r="L49" s="1" t="s">
        <v>103</v>
      </c>
      <c r="M49" s="2"/>
      <c r="N49" s="1" t="s">
        <v>224</v>
      </c>
      <c r="O49" s="1" t="s">
        <v>103</v>
      </c>
      <c r="P49" s="2"/>
      <c r="Q49" s="1" t="s">
        <v>232</v>
      </c>
      <c r="R49" s="1" t="s">
        <v>233</v>
      </c>
      <c r="S49" s="2"/>
      <c r="T49" s="1" t="s">
        <v>234</v>
      </c>
      <c r="U49" s="1" t="s">
        <v>235</v>
      </c>
      <c r="V49" s="2"/>
      <c r="W49" s="1" t="s">
        <v>236</v>
      </c>
      <c r="X49" s="1" t="s">
        <v>154</v>
      </c>
      <c r="Y49" s="2"/>
      <c r="Z49" s="1" t="s">
        <v>237</v>
      </c>
      <c r="AA49" s="1" t="s">
        <v>238</v>
      </c>
      <c r="AB49" s="2">
        <v>3924</v>
      </c>
      <c r="AC49" s="1"/>
      <c r="AD49" s="1"/>
      <c r="AE49" s="2"/>
      <c r="AF49" s="1"/>
      <c r="AG49" s="1"/>
      <c r="AH49" s="2"/>
      <c r="AI49" s="1"/>
      <c r="AJ49" s="1"/>
      <c r="AK49" s="2"/>
      <c r="AL49" s="1"/>
      <c r="AM49" s="1"/>
      <c r="AN49" s="2"/>
      <c r="AO49" s="1"/>
      <c r="AP49" s="1"/>
      <c r="AQ49" s="2"/>
      <c r="AR49" s="1"/>
      <c r="AS49" s="1"/>
      <c r="AT49" s="2"/>
      <c r="AU49" s="1"/>
      <c r="AV49" s="1"/>
      <c r="AW49" s="2"/>
      <c r="AX49" s="1"/>
      <c r="AY49" s="1"/>
      <c r="AZ49" s="2"/>
      <c r="BA49" s="1"/>
      <c r="BB49" s="1"/>
      <c r="BC49" s="2"/>
      <c r="BD49" s="1"/>
      <c r="BE49" s="1"/>
      <c r="BF49" s="2"/>
      <c r="BG49" s="1"/>
      <c r="BH49" s="1"/>
      <c r="BI49" s="2"/>
      <c r="BJ49" s="1"/>
      <c r="BK49" s="1"/>
      <c r="BL49" s="2"/>
      <c r="BM49" s="1"/>
      <c r="BN49" s="1"/>
      <c r="BO49" s="2"/>
      <c r="BP49" s="1"/>
      <c r="BQ49" s="1"/>
      <c r="BR49" s="2"/>
      <c r="BS49" s="1"/>
      <c r="BT49" s="1"/>
      <c r="BU49" s="2"/>
      <c r="BV49" s="1"/>
      <c r="BW49" s="1"/>
      <c r="BX49" s="2"/>
    </row>
    <row r="50" spans="1:77" s="222" customFormat="1" ht="15.75" thickBot="1" x14ac:dyDescent="0.3">
      <c r="A50" s="274"/>
      <c r="B50" s="274"/>
      <c r="C50" s="223"/>
      <c r="D50" s="223"/>
      <c r="E50" s="223" t="s">
        <v>1247</v>
      </c>
      <c r="F50" s="224">
        <f>SUM(F47:F49)</f>
        <v>501524</v>
      </c>
      <c r="G50" s="275"/>
      <c r="J50" s="275"/>
      <c r="M50" s="275"/>
      <c r="P50" s="275"/>
      <c r="S50" s="275"/>
      <c r="V50" s="275"/>
      <c r="Y50" s="275"/>
      <c r="AB50" s="275"/>
      <c r="AE50" s="275"/>
      <c r="AH50" s="275"/>
      <c r="AK50" s="275"/>
      <c r="AN50" s="275"/>
      <c r="AQ50" s="275"/>
      <c r="AT50" s="275"/>
      <c r="AW50" s="275"/>
      <c r="AZ50" s="275"/>
      <c r="BC50" s="275"/>
      <c r="BF50" s="275"/>
      <c r="BI50" s="275"/>
      <c r="BL50" s="275"/>
      <c r="BO50" s="275"/>
      <c r="BR50" s="275"/>
      <c r="BU50" s="275"/>
      <c r="BX50" s="275"/>
    </row>
    <row r="51" spans="1:77" s="222" customFormat="1" ht="31.5" thickTop="1" thickBot="1" x14ac:dyDescent="0.3">
      <c r="A51" s="274"/>
      <c r="B51" s="274"/>
      <c r="C51" s="223"/>
      <c r="D51" s="223"/>
      <c r="E51" s="223" t="s">
        <v>103</v>
      </c>
      <c r="F51" s="224">
        <f>SUM(F47:F49)</f>
        <v>501524</v>
      </c>
      <c r="G51" s="275"/>
      <c r="J51" s="275"/>
      <c r="M51" s="275"/>
      <c r="P51" s="275"/>
      <c r="S51" s="275"/>
      <c r="V51" s="275"/>
      <c r="Y51" s="275"/>
      <c r="AB51" s="275"/>
      <c r="AE51" s="275"/>
      <c r="AH51" s="275"/>
      <c r="AK51" s="275"/>
      <c r="AN51" s="275"/>
      <c r="AQ51" s="275"/>
      <c r="AT51" s="275"/>
      <c r="AW51" s="275"/>
      <c r="AZ51" s="275"/>
      <c r="BC51" s="275"/>
      <c r="BF51" s="275"/>
      <c r="BI51" s="275"/>
      <c r="BL51" s="275"/>
      <c r="BO51" s="275"/>
      <c r="BR51" s="275"/>
      <c r="BU51" s="275"/>
      <c r="BX51" s="275"/>
    </row>
    <row r="52" spans="1:77" ht="45.75" thickTop="1" x14ac:dyDescent="0.25">
      <c r="A52" s="225" t="s">
        <v>118</v>
      </c>
      <c r="B52" s="225" t="s">
        <v>1228</v>
      </c>
      <c r="C52" s="189" t="s">
        <v>119</v>
      </c>
      <c r="D52" s="189" t="s">
        <v>847</v>
      </c>
      <c r="E52" s="189" t="s">
        <v>26</v>
      </c>
      <c r="F52" s="226">
        <v>199546</v>
      </c>
      <c r="G52" s="31"/>
      <c r="H52" s="30" t="s">
        <v>121</v>
      </c>
      <c r="I52" s="30" t="s">
        <v>21</v>
      </c>
      <c r="J52" s="31">
        <v>37860</v>
      </c>
      <c r="K52" s="30" t="s">
        <v>122</v>
      </c>
      <c r="L52" s="30" t="s">
        <v>26</v>
      </c>
      <c r="M52" s="31"/>
      <c r="N52" s="30" t="s">
        <v>123</v>
      </c>
      <c r="O52" s="30" t="s">
        <v>124</v>
      </c>
      <c r="P52" s="31"/>
      <c r="Q52" s="30" t="s">
        <v>125</v>
      </c>
      <c r="R52" s="30" t="s">
        <v>126</v>
      </c>
      <c r="S52" s="31">
        <v>18264</v>
      </c>
      <c r="T52" s="30" t="s">
        <v>127</v>
      </c>
      <c r="U52" s="30" t="s">
        <v>26</v>
      </c>
      <c r="V52" s="31"/>
      <c r="W52" s="30"/>
      <c r="X52" s="30"/>
      <c r="Y52" s="31"/>
      <c r="Z52" s="30"/>
      <c r="AA52" s="30"/>
      <c r="AB52" s="31"/>
      <c r="AC52" s="30"/>
      <c r="AD52" s="30"/>
      <c r="AE52" s="31"/>
      <c r="AF52" s="30"/>
      <c r="AG52" s="30"/>
      <c r="AH52" s="31"/>
      <c r="AI52" s="30"/>
      <c r="AJ52" s="30"/>
      <c r="AK52" s="31"/>
      <c r="AL52" s="30"/>
      <c r="AM52" s="30"/>
      <c r="AN52" s="31"/>
      <c r="AO52" s="30"/>
      <c r="AP52" s="30"/>
      <c r="AQ52" s="31"/>
      <c r="AR52" s="30"/>
      <c r="AS52" s="30"/>
      <c r="AT52" s="31"/>
      <c r="AU52" s="30"/>
      <c r="AV52" s="30"/>
      <c r="AW52" s="31"/>
      <c r="AX52" s="30"/>
      <c r="AY52" s="30"/>
      <c r="AZ52" s="31"/>
      <c r="BA52" s="30"/>
      <c r="BB52" s="30"/>
      <c r="BC52" s="31"/>
      <c r="BD52" s="30"/>
      <c r="BE52" s="30"/>
      <c r="BF52" s="31"/>
      <c r="BG52" s="30"/>
      <c r="BH52" s="30"/>
      <c r="BI52" s="31"/>
      <c r="BJ52" s="30"/>
      <c r="BK52" s="30"/>
      <c r="BL52" s="31"/>
      <c r="BM52" s="30"/>
      <c r="BN52" s="30"/>
      <c r="BO52" s="31"/>
      <c r="BP52" s="30"/>
      <c r="BQ52" s="30"/>
      <c r="BR52" s="31"/>
      <c r="BS52" s="30"/>
      <c r="BT52" s="30"/>
      <c r="BU52" s="31"/>
      <c r="BV52" s="30"/>
      <c r="BW52" s="30"/>
      <c r="BX52" s="31"/>
    </row>
    <row r="53" spans="1:77" s="222" customFormat="1" ht="15.75" thickBot="1" x14ac:dyDescent="0.3">
      <c r="A53" s="274"/>
      <c r="B53" s="274"/>
      <c r="C53" s="223"/>
      <c r="D53" s="223"/>
      <c r="E53" s="223" t="s">
        <v>1247</v>
      </c>
      <c r="F53" s="224">
        <f>F52</f>
        <v>199546</v>
      </c>
      <c r="G53" s="276"/>
      <c r="H53" s="277"/>
      <c r="I53" s="277"/>
      <c r="J53" s="276"/>
      <c r="K53" s="277"/>
      <c r="L53" s="277"/>
      <c r="M53" s="276"/>
      <c r="N53" s="277"/>
      <c r="O53" s="277"/>
      <c r="P53" s="276"/>
      <c r="Q53" s="277"/>
      <c r="R53" s="277"/>
      <c r="S53" s="276"/>
      <c r="T53" s="277"/>
      <c r="U53" s="277"/>
      <c r="V53" s="276"/>
      <c r="W53" s="277"/>
      <c r="X53" s="277"/>
      <c r="Y53" s="276"/>
      <c r="Z53" s="277"/>
      <c r="AA53" s="277"/>
      <c r="AB53" s="276"/>
      <c r="AC53" s="277"/>
      <c r="AD53" s="277"/>
      <c r="AE53" s="276"/>
      <c r="AF53" s="277"/>
      <c r="AG53" s="277"/>
      <c r="AH53" s="276"/>
      <c r="AI53" s="277"/>
      <c r="AJ53" s="277"/>
      <c r="AK53" s="276"/>
      <c r="AL53" s="277"/>
      <c r="AM53" s="277"/>
      <c r="AN53" s="276"/>
      <c r="AO53" s="277"/>
      <c r="AP53" s="277"/>
      <c r="AQ53" s="276"/>
      <c r="AR53" s="277"/>
      <c r="AS53" s="277"/>
      <c r="AT53" s="276"/>
      <c r="AU53" s="277"/>
      <c r="AV53" s="277"/>
      <c r="AW53" s="276"/>
      <c r="AX53" s="277"/>
      <c r="AY53" s="277"/>
      <c r="AZ53" s="276"/>
      <c r="BA53" s="277"/>
      <c r="BB53" s="277"/>
      <c r="BC53" s="276"/>
      <c r="BD53" s="277"/>
      <c r="BE53" s="277"/>
      <c r="BF53" s="276"/>
      <c r="BG53" s="277"/>
      <c r="BH53" s="277"/>
      <c r="BI53" s="276"/>
      <c r="BJ53" s="277"/>
      <c r="BK53" s="277"/>
      <c r="BL53" s="276"/>
      <c r="BM53" s="277"/>
      <c r="BN53" s="277"/>
      <c r="BO53" s="276"/>
      <c r="BP53" s="277"/>
      <c r="BQ53" s="277"/>
      <c r="BR53" s="276"/>
      <c r="BS53" s="277"/>
      <c r="BT53" s="277"/>
      <c r="BU53" s="276"/>
      <c r="BV53" s="277"/>
      <c r="BW53" s="277"/>
      <c r="BX53" s="276"/>
    </row>
    <row r="54" spans="1:77" s="222" customFormat="1" ht="31.5" thickTop="1" thickBot="1" x14ac:dyDescent="0.3">
      <c r="A54" s="274"/>
      <c r="B54" s="274"/>
      <c r="C54" s="223"/>
      <c r="D54" s="223"/>
      <c r="E54" s="223" t="s">
        <v>26</v>
      </c>
      <c r="F54" s="224">
        <f>F52</f>
        <v>199546</v>
      </c>
      <c r="G54" s="276"/>
      <c r="H54" s="277"/>
      <c r="I54" s="277"/>
      <c r="J54" s="276"/>
      <c r="K54" s="277"/>
      <c r="L54" s="277"/>
      <c r="M54" s="276"/>
      <c r="N54" s="277"/>
      <c r="O54" s="277"/>
      <c r="P54" s="276"/>
      <c r="Q54" s="277"/>
      <c r="R54" s="277"/>
      <c r="S54" s="276"/>
      <c r="T54" s="277"/>
      <c r="U54" s="277"/>
      <c r="V54" s="276"/>
      <c r="W54" s="277"/>
      <c r="X54" s="277"/>
      <c r="Y54" s="276"/>
      <c r="Z54" s="277"/>
      <c r="AA54" s="277"/>
      <c r="AB54" s="276"/>
      <c r="AC54" s="277"/>
      <c r="AD54" s="277"/>
      <c r="AE54" s="276"/>
      <c r="AF54" s="277"/>
      <c r="AG54" s="277"/>
      <c r="AH54" s="276"/>
      <c r="AI54" s="277"/>
      <c r="AJ54" s="277"/>
      <c r="AK54" s="276"/>
      <c r="AL54" s="277"/>
      <c r="AM54" s="277"/>
      <c r="AN54" s="276"/>
      <c r="AO54" s="277"/>
      <c r="AP54" s="277"/>
      <c r="AQ54" s="276"/>
      <c r="AR54" s="277"/>
      <c r="AS54" s="277"/>
      <c r="AT54" s="276"/>
      <c r="AU54" s="277"/>
      <c r="AV54" s="277"/>
      <c r="AW54" s="276"/>
      <c r="AX54" s="277"/>
      <c r="AY54" s="277"/>
      <c r="AZ54" s="276"/>
      <c r="BA54" s="277"/>
      <c r="BB54" s="277"/>
      <c r="BC54" s="276"/>
      <c r="BD54" s="277"/>
      <c r="BE54" s="277"/>
      <c r="BF54" s="276"/>
      <c r="BG54" s="277"/>
      <c r="BH54" s="277"/>
      <c r="BI54" s="276"/>
      <c r="BJ54" s="277"/>
      <c r="BK54" s="277"/>
      <c r="BL54" s="276"/>
      <c r="BM54" s="277"/>
      <c r="BN54" s="277"/>
      <c r="BO54" s="276"/>
      <c r="BP54" s="277"/>
      <c r="BQ54" s="277"/>
      <c r="BR54" s="276"/>
      <c r="BS54" s="277"/>
      <c r="BT54" s="277"/>
      <c r="BU54" s="276"/>
      <c r="BV54" s="277"/>
      <c r="BW54" s="277"/>
      <c r="BX54" s="276"/>
    </row>
    <row r="55" spans="1:77" ht="31.5" thickTop="1" thickBot="1" x14ac:dyDescent="0.3">
      <c r="A55" s="50" t="s">
        <v>1</v>
      </c>
      <c r="B55" s="50" t="s">
        <v>1223</v>
      </c>
      <c r="C55" s="51" t="s">
        <v>3</v>
      </c>
      <c r="D55" s="51" t="s">
        <v>820</v>
      </c>
      <c r="E55" s="51" t="s">
        <v>206</v>
      </c>
      <c r="F55" s="52">
        <v>199263</v>
      </c>
      <c r="G55" s="218"/>
      <c r="H55" s="213" t="s">
        <v>10</v>
      </c>
      <c r="I55" s="213" t="s">
        <v>206</v>
      </c>
      <c r="J55" s="218"/>
      <c r="K55" s="213" t="s">
        <v>11</v>
      </c>
      <c r="L55" s="213" t="s">
        <v>12</v>
      </c>
      <c r="M55" s="218"/>
      <c r="N55" s="213" t="s">
        <v>13</v>
      </c>
      <c r="O55" s="213" t="s">
        <v>15</v>
      </c>
      <c r="P55" s="218">
        <v>12920</v>
      </c>
      <c r="Q55" s="213" t="s">
        <v>14</v>
      </c>
      <c r="R55" s="213" t="s">
        <v>16</v>
      </c>
      <c r="S55" s="218">
        <v>12815</v>
      </c>
      <c r="T55" s="213"/>
      <c r="U55" s="213"/>
      <c r="V55" s="218"/>
      <c r="W55" s="213"/>
      <c r="X55" s="213"/>
      <c r="Y55" s="218"/>
      <c r="Z55" s="213"/>
      <c r="AA55" s="213"/>
      <c r="AB55" s="218"/>
      <c r="AC55" s="213"/>
      <c r="AD55" s="213"/>
      <c r="AE55" s="218"/>
      <c r="AF55" s="213"/>
      <c r="AG55" s="213"/>
      <c r="AH55" s="218"/>
      <c r="AI55" s="213"/>
      <c r="AJ55" s="213"/>
      <c r="AK55" s="218"/>
      <c r="AL55" s="213"/>
      <c r="AM55" s="213"/>
      <c r="AN55" s="218"/>
      <c r="AO55" s="213"/>
      <c r="AP55" s="213"/>
      <c r="AQ55" s="218"/>
      <c r="AR55" s="213"/>
      <c r="AS55" s="213"/>
      <c r="AT55" s="218"/>
      <c r="AU55" s="213"/>
      <c r="AV55" s="213"/>
      <c r="AW55" s="218"/>
      <c r="AX55" s="213"/>
      <c r="AY55" s="213"/>
      <c r="AZ55" s="218"/>
      <c r="BA55" s="213"/>
      <c r="BB55" s="213"/>
      <c r="BC55" s="218"/>
      <c r="BD55" s="213"/>
      <c r="BE55" s="213"/>
      <c r="BF55" s="218"/>
      <c r="BG55" s="213"/>
      <c r="BH55" s="213"/>
      <c r="BI55" s="218"/>
      <c r="BJ55" s="213"/>
      <c r="BK55" s="213"/>
      <c r="BL55" s="218"/>
      <c r="BM55" s="213"/>
      <c r="BN55" s="213"/>
      <c r="BO55" s="218"/>
      <c r="BP55" s="213"/>
      <c r="BQ55" s="213"/>
      <c r="BR55" s="218"/>
      <c r="BS55" s="213"/>
      <c r="BT55" s="213"/>
      <c r="BU55" s="218"/>
      <c r="BV55" s="213"/>
      <c r="BW55" s="213"/>
      <c r="BX55" s="218"/>
    </row>
    <row r="56" spans="1:77" ht="45" x14ac:dyDescent="0.25">
      <c r="A56" s="212" t="s">
        <v>251</v>
      </c>
      <c r="B56" s="212" t="s">
        <v>1223</v>
      </c>
      <c r="C56" s="216" t="s">
        <v>250</v>
      </c>
      <c r="D56" s="216" t="s">
        <v>1240</v>
      </c>
      <c r="E56" s="216" t="s">
        <v>206</v>
      </c>
      <c r="F56" s="220">
        <v>191424</v>
      </c>
      <c r="G56" s="220"/>
      <c r="H56" s="216" t="s">
        <v>253</v>
      </c>
      <c r="I56" s="216" t="s">
        <v>206</v>
      </c>
      <c r="J56" s="220"/>
      <c r="K56" s="216" t="s">
        <v>70</v>
      </c>
      <c r="L56" s="216" t="s">
        <v>254</v>
      </c>
      <c r="M56" s="220"/>
      <c r="N56" s="216"/>
      <c r="O56" s="216"/>
      <c r="P56" s="220"/>
      <c r="Q56" s="216"/>
      <c r="R56" s="216"/>
      <c r="S56" s="220"/>
      <c r="T56" s="216"/>
      <c r="U56" s="216"/>
      <c r="V56" s="220"/>
      <c r="W56" s="216"/>
      <c r="X56" s="216"/>
      <c r="Y56" s="220"/>
      <c r="Z56" s="216"/>
      <c r="AA56" s="216"/>
      <c r="AB56" s="220"/>
      <c r="AC56" s="216"/>
      <c r="AD56" s="216"/>
      <c r="AE56" s="220"/>
      <c r="AF56" s="216"/>
      <c r="AG56" s="216"/>
      <c r="AH56" s="220"/>
      <c r="AI56" s="216"/>
      <c r="AJ56" s="216"/>
      <c r="AK56" s="220"/>
      <c r="AL56" s="216"/>
      <c r="AM56" s="216"/>
      <c r="AN56" s="220"/>
      <c r="AO56" s="216"/>
      <c r="AP56" s="216"/>
      <c r="AQ56" s="220"/>
      <c r="AR56" s="216"/>
      <c r="AS56" s="216"/>
      <c r="AT56" s="220"/>
      <c r="AU56" s="216"/>
      <c r="AV56" s="216"/>
      <c r="AW56" s="220"/>
      <c r="AX56" s="216"/>
      <c r="AY56" s="216"/>
      <c r="AZ56" s="220"/>
      <c r="BA56" s="216"/>
      <c r="BB56" s="216"/>
      <c r="BC56" s="220"/>
      <c r="BD56" s="216"/>
      <c r="BE56" s="216"/>
      <c r="BF56" s="220"/>
      <c r="BG56" s="216"/>
      <c r="BH56" s="216"/>
      <c r="BI56" s="220"/>
      <c r="BJ56" s="216"/>
      <c r="BK56" s="216"/>
      <c r="BL56" s="220"/>
      <c r="BM56" s="216"/>
      <c r="BN56" s="216"/>
      <c r="BO56" s="220"/>
      <c r="BP56" s="216"/>
      <c r="BQ56" s="216"/>
      <c r="BR56" s="220"/>
      <c r="BS56" s="216"/>
      <c r="BT56" s="216"/>
      <c r="BU56" s="220"/>
      <c r="BV56" s="216"/>
      <c r="BW56" s="216"/>
      <c r="BX56" s="220"/>
    </row>
    <row r="57" spans="1:77" ht="30.75" thickBot="1" x14ac:dyDescent="0.3">
      <c r="A57" s="50" t="s">
        <v>181</v>
      </c>
      <c r="B57" s="50" t="s">
        <v>1223</v>
      </c>
      <c r="C57" s="51" t="s">
        <v>179</v>
      </c>
      <c r="D57" s="51" t="s">
        <v>180</v>
      </c>
      <c r="E57" s="51" t="s">
        <v>151</v>
      </c>
      <c r="F57" s="52">
        <v>199998</v>
      </c>
      <c r="G57" s="25"/>
      <c r="H57" s="24" t="s">
        <v>33</v>
      </c>
      <c r="I57" s="24" t="s">
        <v>26</v>
      </c>
      <c r="J57" s="25">
        <v>36530</v>
      </c>
      <c r="K57" s="24" t="s">
        <v>145</v>
      </c>
      <c r="L57" s="1" t="s">
        <v>90</v>
      </c>
      <c r="M57" s="25">
        <v>24052</v>
      </c>
      <c r="N57" s="24" t="s">
        <v>182</v>
      </c>
      <c r="O57" s="24" t="s">
        <v>151</v>
      </c>
      <c r="P57" s="25"/>
      <c r="Q57" s="24" t="s">
        <v>70</v>
      </c>
      <c r="R57" s="24" t="s">
        <v>151</v>
      </c>
      <c r="S57" s="25"/>
      <c r="T57" s="24"/>
      <c r="U57" s="24"/>
      <c r="V57" s="25"/>
      <c r="W57" s="24"/>
      <c r="X57" s="24"/>
      <c r="Y57" s="25"/>
      <c r="Z57" s="24"/>
      <c r="AA57" s="24"/>
      <c r="AB57" s="25"/>
      <c r="AC57" s="24"/>
      <c r="AD57" s="24"/>
      <c r="AE57" s="25"/>
      <c r="AF57" s="24"/>
      <c r="AG57" s="24"/>
      <c r="AH57" s="25"/>
      <c r="AI57" s="24"/>
      <c r="AJ57" s="24"/>
      <c r="AK57" s="25"/>
      <c r="AL57" s="24"/>
      <c r="AM57" s="24"/>
      <c r="AN57" s="25"/>
      <c r="AO57" s="24"/>
      <c r="AP57" s="24"/>
      <c r="AQ57" s="25"/>
      <c r="AR57" s="24"/>
      <c r="AS57" s="24"/>
      <c r="AT57" s="25"/>
      <c r="AU57" s="24"/>
      <c r="AV57" s="24"/>
      <c r="AW57" s="25"/>
      <c r="AX57" s="24"/>
      <c r="AY57" s="24"/>
      <c r="AZ57" s="25"/>
      <c r="BA57" s="24"/>
      <c r="BB57" s="24"/>
      <c r="BC57" s="25"/>
      <c r="BD57" s="24"/>
      <c r="BE57" s="24"/>
      <c r="BF57" s="25"/>
      <c r="BG57" s="24"/>
      <c r="BH57" s="24"/>
      <c r="BI57" s="25"/>
      <c r="BJ57" s="24"/>
      <c r="BK57" s="24"/>
      <c r="BL57" s="25"/>
      <c r="BM57" s="24"/>
      <c r="BN57" s="24"/>
      <c r="BO57" s="25"/>
      <c r="BP57" s="24"/>
      <c r="BQ57" s="24"/>
      <c r="BR57" s="25"/>
      <c r="BS57" s="24"/>
      <c r="BT57" s="24"/>
      <c r="BU57" s="25"/>
      <c r="BV57" s="24"/>
      <c r="BW57" s="24"/>
      <c r="BX57" s="25"/>
    </row>
    <row r="58" spans="1:77" s="222" customFormat="1" ht="15.75" thickBot="1" x14ac:dyDescent="0.3">
      <c r="A58" s="274"/>
      <c r="B58" s="274"/>
      <c r="C58" s="223"/>
      <c r="D58" s="223"/>
      <c r="E58" s="223" t="s">
        <v>1247</v>
      </c>
      <c r="F58" s="224">
        <f>SUM(F55:F57)</f>
        <v>590685</v>
      </c>
      <c r="G58" s="275"/>
      <c r="J58" s="275"/>
      <c r="M58" s="275"/>
      <c r="P58" s="275"/>
      <c r="S58" s="275"/>
      <c r="V58" s="275"/>
      <c r="Y58" s="275"/>
      <c r="AB58" s="275"/>
      <c r="AE58" s="275"/>
      <c r="AH58" s="275"/>
      <c r="AK58" s="275"/>
      <c r="AN58" s="275"/>
      <c r="AQ58" s="275"/>
      <c r="AT58" s="275"/>
      <c r="AW58" s="275"/>
      <c r="AZ58" s="275"/>
      <c r="BC58" s="275"/>
      <c r="BF58" s="275"/>
      <c r="BI58" s="275"/>
      <c r="BL58" s="275"/>
      <c r="BO58" s="275"/>
      <c r="BR58" s="275"/>
      <c r="BU58" s="275"/>
      <c r="BX58" s="275"/>
    </row>
    <row r="59" spans="1:77" s="222" customFormat="1" ht="31.5" thickTop="1" thickBot="1" x14ac:dyDescent="0.3">
      <c r="A59" s="274"/>
      <c r="B59" s="274"/>
      <c r="C59" s="223"/>
      <c r="D59" s="223"/>
      <c r="E59" s="223" t="s">
        <v>206</v>
      </c>
      <c r="F59" s="224">
        <f>SUM(F55:F56)</f>
        <v>390687</v>
      </c>
      <c r="G59" s="275"/>
      <c r="J59" s="275"/>
      <c r="M59" s="275"/>
      <c r="P59" s="275"/>
      <c r="S59" s="275"/>
      <c r="V59" s="275"/>
      <c r="Y59" s="275"/>
      <c r="AB59" s="275"/>
      <c r="AE59" s="275"/>
      <c r="AH59" s="275"/>
      <c r="AK59" s="275"/>
      <c r="AN59" s="275"/>
      <c r="AQ59" s="275"/>
      <c r="AT59" s="275"/>
      <c r="AW59" s="275"/>
      <c r="AZ59" s="275"/>
      <c r="BC59" s="275"/>
      <c r="BF59" s="275"/>
      <c r="BI59" s="275"/>
      <c r="BL59" s="275"/>
      <c r="BO59" s="275"/>
      <c r="BR59" s="275"/>
      <c r="BU59" s="275"/>
      <c r="BX59" s="275"/>
    </row>
    <row r="60" spans="1:77" s="222" customFormat="1" ht="31.5" thickTop="1" thickBot="1" x14ac:dyDescent="0.3">
      <c r="A60" s="274"/>
      <c r="B60" s="274"/>
      <c r="C60" s="223"/>
      <c r="D60" s="223"/>
      <c r="E60" s="223" t="s">
        <v>151</v>
      </c>
      <c r="F60" s="224">
        <f>F57</f>
        <v>199998</v>
      </c>
      <c r="G60" s="275"/>
      <c r="J60" s="275"/>
      <c r="M60" s="275"/>
      <c r="P60" s="275"/>
      <c r="S60" s="275"/>
      <c r="V60" s="275"/>
      <c r="Y60" s="275"/>
      <c r="AB60" s="275"/>
      <c r="AE60" s="275"/>
      <c r="AH60" s="275"/>
      <c r="AK60" s="275"/>
      <c r="AN60" s="275"/>
      <c r="AQ60" s="275"/>
      <c r="AT60" s="275"/>
      <c r="AW60" s="275"/>
      <c r="AZ60" s="275"/>
      <c r="BC60" s="275"/>
      <c r="BF60" s="275"/>
      <c r="BI60" s="275"/>
      <c r="BL60" s="275"/>
      <c r="BO60" s="275"/>
      <c r="BR60" s="275"/>
      <c r="BU60" s="275"/>
      <c r="BX60" s="275"/>
    </row>
    <row r="61" spans="1:77" ht="75.75" thickTop="1" x14ac:dyDescent="0.25">
      <c r="A61" s="212" t="s">
        <v>170</v>
      </c>
      <c r="B61" s="212" t="s">
        <v>1230</v>
      </c>
      <c r="C61" s="216" t="s">
        <v>167</v>
      </c>
      <c r="D61" s="216" t="s">
        <v>145</v>
      </c>
      <c r="E61" s="216" t="s">
        <v>90</v>
      </c>
      <c r="F61" s="220">
        <v>187024</v>
      </c>
      <c r="G61" s="37"/>
      <c r="H61" s="36" t="s">
        <v>168</v>
      </c>
      <c r="I61" s="36" t="s">
        <v>169</v>
      </c>
      <c r="J61" s="37"/>
      <c r="K61" s="36" t="s">
        <v>56</v>
      </c>
      <c r="L61" s="36" t="s">
        <v>90</v>
      </c>
      <c r="M61" s="37"/>
      <c r="N61" s="36"/>
      <c r="O61" s="36"/>
      <c r="P61" s="37"/>
      <c r="Q61" s="36"/>
      <c r="R61" s="36"/>
      <c r="S61" s="37"/>
      <c r="T61" s="36"/>
      <c r="U61" s="36"/>
      <c r="V61" s="37"/>
      <c r="W61" s="36"/>
      <c r="X61" s="36"/>
      <c r="Y61" s="37"/>
      <c r="Z61" s="36"/>
      <c r="AA61" s="36"/>
      <c r="AB61" s="37"/>
      <c r="AC61" s="36"/>
      <c r="AD61" s="36"/>
      <c r="AE61" s="37"/>
      <c r="AF61" s="36"/>
      <c r="AG61" s="36"/>
      <c r="AH61" s="37"/>
      <c r="AI61" s="36"/>
      <c r="AJ61" s="36"/>
      <c r="AK61" s="37"/>
      <c r="AL61" s="36"/>
      <c r="AM61" s="36"/>
      <c r="AN61" s="37"/>
      <c r="AO61" s="36"/>
      <c r="AP61" s="36"/>
      <c r="AQ61" s="37"/>
      <c r="AR61" s="36"/>
      <c r="AS61" s="36"/>
      <c r="AT61" s="37"/>
      <c r="AU61" s="36"/>
      <c r="AV61" s="36"/>
      <c r="AW61" s="37"/>
      <c r="AX61" s="36"/>
      <c r="AY61" s="36"/>
      <c r="AZ61" s="37"/>
      <c r="BA61" s="36"/>
      <c r="BB61" s="36"/>
      <c r="BC61" s="37"/>
      <c r="BD61" s="36"/>
      <c r="BE61" s="36"/>
      <c r="BF61" s="37"/>
      <c r="BG61" s="36"/>
      <c r="BH61" s="36"/>
      <c r="BI61" s="37"/>
      <c r="BJ61" s="36"/>
      <c r="BK61" s="36"/>
      <c r="BL61" s="37"/>
      <c r="BM61" s="36"/>
      <c r="BN61" s="36"/>
      <c r="BO61" s="37"/>
      <c r="BP61" s="36"/>
      <c r="BQ61" s="36"/>
      <c r="BR61" s="37"/>
      <c r="BS61" s="36"/>
      <c r="BT61" s="36"/>
      <c r="BU61" s="37"/>
      <c r="BV61" s="36"/>
      <c r="BW61" s="36"/>
      <c r="BX61" s="37"/>
    </row>
    <row r="62" spans="1:77" ht="45" x14ac:dyDescent="0.25">
      <c r="A62" s="225" t="s">
        <v>210</v>
      </c>
      <c r="B62" s="225" t="s">
        <v>1230</v>
      </c>
      <c r="C62" s="189" t="s">
        <v>207</v>
      </c>
      <c r="D62" s="189" t="s">
        <v>56</v>
      </c>
      <c r="E62" s="189" t="s">
        <v>90</v>
      </c>
      <c r="F62" s="226">
        <v>8634</v>
      </c>
      <c r="G62" s="49"/>
      <c r="H62" s="48"/>
      <c r="I62" s="48"/>
      <c r="J62" s="49"/>
      <c r="K62" s="48"/>
      <c r="L62" s="48"/>
      <c r="M62" s="49"/>
      <c r="N62" s="48"/>
      <c r="O62" s="48"/>
      <c r="P62" s="49"/>
      <c r="Q62" s="48"/>
      <c r="R62" s="48"/>
      <c r="S62" s="49"/>
      <c r="T62" s="48"/>
      <c r="U62" s="48"/>
      <c r="V62" s="49"/>
      <c r="W62" s="48"/>
      <c r="X62" s="48"/>
      <c r="Y62" s="49"/>
      <c r="Z62" s="48"/>
      <c r="AA62" s="48"/>
      <c r="AB62" s="49"/>
      <c r="AC62" s="48"/>
      <c r="AD62" s="48"/>
      <c r="AE62" s="49"/>
      <c r="AF62" s="48"/>
      <c r="AG62" s="48"/>
      <c r="AH62" s="49"/>
      <c r="AI62" s="48"/>
      <c r="AJ62" s="48"/>
      <c r="AK62" s="49"/>
      <c r="AL62" s="48"/>
      <c r="AM62" s="48"/>
      <c r="AN62" s="49"/>
      <c r="AO62" s="48"/>
      <c r="AP62" s="48"/>
      <c r="AQ62" s="49"/>
      <c r="AR62" s="48"/>
      <c r="AS62" s="48"/>
      <c r="AT62" s="49"/>
      <c r="AU62" s="48"/>
      <c r="AV62" s="48"/>
      <c r="AW62" s="49"/>
      <c r="AX62" s="48"/>
      <c r="AY62" s="48"/>
      <c r="AZ62" s="49"/>
      <c r="BA62" s="48"/>
      <c r="BB62" s="48"/>
      <c r="BC62" s="49"/>
      <c r="BD62" s="48"/>
      <c r="BE62" s="48"/>
      <c r="BF62" s="49"/>
      <c r="BG62" s="48"/>
      <c r="BH62" s="48"/>
      <c r="BI62" s="49"/>
      <c r="BJ62" s="48"/>
      <c r="BK62" s="48"/>
      <c r="BL62" s="49"/>
      <c r="BM62" s="48"/>
      <c r="BN62" s="48"/>
      <c r="BO62" s="49"/>
      <c r="BP62" s="48"/>
      <c r="BQ62" s="48"/>
      <c r="BR62" s="49"/>
      <c r="BS62" s="48"/>
      <c r="BT62" s="48"/>
      <c r="BU62" s="49"/>
      <c r="BV62" s="48"/>
      <c r="BW62" s="48"/>
      <c r="BX62" s="49"/>
    </row>
    <row r="63" spans="1:77" ht="30" x14ac:dyDescent="0.25">
      <c r="A63" s="69"/>
      <c r="B63" s="69" t="s">
        <v>1230</v>
      </c>
      <c r="C63" s="117" t="s">
        <v>292</v>
      </c>
      <c r="D63" s="117" t="s">
        <v>197</v>
      </c>
      <c r="E63" s="117" t="s">
        <v>196</v>
      </c>
      <c r="F63" s="118">
        <v>209269</v>
      </c>
      <c r="G63" s="55"/>
      <c r="H63" s="54" t="s">
        <v>33</v>
      </c>
      <c r="I63" s="54" t="s">
        <v>26</v>
      </c>
      <c r="J63" s="55">
        <v>115603</v>
      </c>
      <c r="K63" s="54" t="s">
        <v>293</v>
      </c>
      <c r="L63" s="54" t="s">
        <v>90</v>
      </c>
      <c r="M63" s="55">
        <v>52000</v>
      </c>
      <c r="N63" s="54" t="s">
        <v>56</v>
      </c>
      <c r="O63" s="54" t="s">
        <v>90</v>
      </c>
      <c r="P63" s="55"/>
      <c r="Q63" s="54"/>
      <c r="R63" s="54"/>
      <c r="S63" s="55"/>
      <c r="T63" s="54"/>
      <c r="U63" s="54"/>
      <c r="V63" s="55"/>
      <c r="W63" s="54"/>
      <c r="X63" s="54"/>
      <c r="Y63" s="55"/>
      <c r="Z63" s="54"/>
      <c r="AA63" s="54"/>
      <c r="AB63" s="55"/>
      <c r="AC63" s="54"/>
      <c r="AD63" s="54"/>
      <c r="AE63" s="55"/>
      <c r="AF63" s="54"/>
      <c r="AG63" s="54"/>
      <c r="AH63" s="55"/>
      <c r="AI63" s="54"/>
      <c r="AJ63" s="54"/>
      <c r="AK63" s="55"/>
      <c r="AL63" s="54"/>
      <c r="AM63" s="54"/>
      <c r="AN63" s="55"/>
      <c r="AO63" s="54"/>
      <c r="AP63" s="54"/>
      <c r="AQ63" s="55"/>
      <c r="AR63" s="54"/>
      <c r="AS63" s="54"/>
      <c r="AT63" s="55"/>
      <c r="AU63" s="54"/>
      <c r="AV63" s="54"/>
      <c r="AW63" s="55"/>
      <c r="AX63" s="54"/>
      <c r="AY63" s="54"/>
      <c r="AZ63" s="55"/>
      <c r="BA63" s="54"/>
      <c r="BB63" s="54"/>
      <c r="BC63" s="55"/>
      <c r="BD63" s="54"/>
      <c r="BE63" s="54"/>
      <c r="BF63" s="55"/>
      <c r="BG63" s="54"/>
      <c r="BH63" s="54"/>
      <c r="BI63" s="55"/>
      <c r="BJ63" s="54"/>
      <c r="BK63" s="54"/>
      <c r="BL63" s="55"/>
      <c r="BM63" s="54"/>
      <c r="BN63" s="54"/>
      <c r="BO63" s="55"/>
      <c r="BP63" s="54"/>
      <c r="BQ63" s="54"/>
      <c r="BR63" s="55"/>
      <c r="BS63" s="54"/>
      <c r="BT63" s="54"/>
      <c r="BU63" s="55"/>
      <c r="BV63" s="54"/>
      <c r="BW63" s="54"/>
      <c r="BX63" s="55"/>
      <c r="BY63" s="101"/>
    </row>
    <row r="64" spans="1:77" ht="30.75" thickBot="1" x14ac:dyDescent="0.3">
      <c r="A64" s="50" t="s">
        <v>1217</v>
      </c>
      <c r="B64" s="50" t="s">
        <v>1230</v>
      </c>
      <c r="C64" s="51" t="s">
        <v>194</v>
      </c>
      <c r="D64" s="51" t="s">
        <v>1245</v>
      </c>
      <c r="E64" s="51" t="s">
        <v>196</v>
      </c>
      <c r="F64" s="52">
        <v>199514</v>
      </c>
      <c r="G64" s="46"/>
      <c r="H64" s="45" t="s">
        <v>197</v>
      </c>
      <c r="I64" s="45" t="s">
        <v>196</v>
      </c>
      <c r="J64" s="46"/>
      <c r="K64" s="45" t="s">
        <v>145</v>
      </c>
      <c r="L64" s="45" t="s">
        <v>90</v>
      </c>
      <c r="M64" s="46"/>
      <c r="N64" s="45" t="s">
        <v>89</v>
      </c>
      <c r="O64" s="45" t="s">
        <v>90</v>
      </c>
      <c r="P64" s="46"/>
      <c r="Q64" s="45" t="s">
        <v>198</v>
      </c>
      <c r="R64" s="45" t="s">
        <v>21</v>
      </c>
      <c r="S64" s="46"/>
      <c r="T64" s="45" t="s">
        <v>199</v>
      </c>
      <c r="U64" s="45" t="s">
        <v>21</v>
      </c>
      <c r="V64" s="46"/>
      <c r="W64" s="45" t="s">
        <v>200</v>
      </c>
      <c r="X64" s="45" t="s">
        <v>196</v>
      </c>
      <c r="Y64" s="46"/>
      <c r="Z64" s="45"/>
      <c r="AA64" s="45"/>
      <c r="AB64" s="46"/>
      <c r="AC64" s="45"/>
      <c r="AD64" s="45"/>
      <c r="AE64" s="46"/>
      <c r="AF64" s="45"/>
      <c r="AG64" s="45"/>
      <c r="AH64" s="46"/>
      <c r="AI64" s="45"/>
      <c r="AJ64" s="45"/>
      <c r="AK64" s="46"/>
      <c r="AL64" s="45"/>
      <c r="AM64" s="45"/>
      <c r="AN64" s="46"/>
      <c r="AO64" s="45"/>
      <c r="AP64" s="45"/>
      <c r="AQ64" s="46"/>
      <c r="AR64" s="45"/>
      <c r="AS64" s="45"/>
      <c r="AT64" s="46"/>
      <c r="AU64" s="45"/>
      <c r="AV64" s="45"/>
      <c r="AW64" s="46"/>
      <c r="AX64" s="45"/>
      <c r="AY64" s="45"/>
      <c r="AZ64" s="46"/>
      <c r="BA64" s="45"/>
      <c r="BB64" s="45"/>
      <c r="BC64" s="46"/>
      <c r="BD64" s="45"/>
      <c r="BE64" s="45"/>
      <c r="BF64" s="46"/>
      <c r="BG64" s="45"/>
      <c r="BH64" s="45"/>
      <c r="BI64" s="46"/>
      <c r="BJ64" s="45"/>
      <c r="BK64" s="45"/>
      <c r="BL64" s="46"/>
      <c r="BM64" s="45"/>
      <c r="BN64" s="45"/>
      <c r="BO64" s="46"/>
      <c r="BP64" s="45"/>
      <c r="BQ64" s="45"/>
      <c r="BR64" s="46"/>
      <c r="BS64" s="45"/>
      <c r="BT64" s="45"/>
      <c r="BU64" s="46"/>
      <c r="BV64" s="45"/>
      <c r="BW64" s="45"/>
      <c r="BX64" s="46"/>
    </row>
    <row r="65" spans="1:77" ht="30" x14ac:dyDescent="0.25">
      <c r="A65" s="212" t="s">
        <v>227</v>
      </c>
      <c r="B65" s="212" t="s">
        <v>1230</v>
      </c>
      <c r="C65" s="216" t="s">
        <v>226</v>
      </c>
      <c r="D65" s="216" t="s">
        <v>1245</v>
      </c>
      <c r="E65" s="216" t="s">
        <v>196</v>
      </c>
      <c r="F65" s="220">
        <v>200000</v>
      </c>
      <c r="G65" s="40"/>
      <c r="H65" s="39" t="s">
        <v>197</v>
      </c>
      <c r="I65" s="39" t="s">
        <v>196</v>
      </c>
      <c r="J65" s="40"/>
      <c r="K65" s="39" t="s">
        <v>228</v>
      </c>
      <c r="L65" s="39" t="s">
        <v>196</v>
      </c>
      <c r="M65" s="40"/>
      <c r="N65" s="39" t="s">
        <v>145</v>
      </c>
      <c r="O65" s="39" t="s">
        <v>90</v>
      </c>
      <c r="P65" s="40">
        <v>49997.85</v>
      </c>
      <c r="Q65" s="39" t="s">
        <v>89</v>
      </c>
      <c r="R65" s="39" t="s">
        <v>90</v>
      </c>
      <c r="S65" s="40"/>
      <c r="T65" s="39"/>
      <c r="U65" s="39"/>
      <c r="V65" s="40"/>
      <c r="W65" s="39"/>
      <c r="X65" s="39"/>
      <c r="Y65" s="40"/>
      <c r="Z65" s="39"/>
      <c r="AA65" s="39"/>
      <c r="AB65" s="40"/>
      <c r="AC65" s="39"/>
      <c r="AD65" s="39"/>
      <c r="AE65" s="40"/>
      <c r="AF65" s="39"/>
      <c r="AG65" s="39"/>
      <c r="AH65" s="40"/>
      <c r="AI65" s="39"/>
      <c r="AJ65" s="39"/>
      <c r="AK65" s="40"/>
      <c r="AL65" s="39"/>
      <c r="AM65" s="39"/>
      <c r="AN65" s="40"/>
      <c r="AO65" s="39"/>
      <c r="AP65" s="39"/>
      <c r="AQ65" s="40"/>
      <c r="AR65" s="39"/>
      <c r="AS65" s="39"/>
      <c r="AT65" s="40"/>
      <c r="AU65" s="39"/>
      <c r="AV65" s="39"/>
      <c r="AW65" s="40"/>
      <c r="AX65" s="39"/>
      <c r="AY65" s="39"/>
      <c r="AZ65" s="40"/>
      <c r="BA65" s="39"/>
      <c r="BB65" s="39"/>
      <c r="BC65" s="40"/>
      <c r="BD65" s="39"/>
      <c r="BE65" s="39"/>
      <c r="BF65" s="40"/>
      <c r="BG65" s="39"/>
      <c r="BH65" s="39"/>
      <c r="BI65" s="40"/>
      <c r="BJ65" s="39"/>
      <c r="BK65" s="39"/>
      <c r="BL65" s="40"/>
      <c r="BM65" s="39"/>
      <c r="BN65" s="39"/>
      <c r="BO65" s="40"/>
      <c r="BP65" s="39"/>
      <c r="BQ65" s="39"/>
      <c r="BR65" s="40"/>
      <c r="BS65" s="39"/>
      <c r="BT65" s="39"/>
      <c r="BU65" s="40"/>
      <c r="BV65" s="39"/>
      <c r="BW65" s="39"/>
      <c r="BX65" s="40"/>
    </row>
    <row r="66" spans="1:77" s="222" customFormat="1" ht="15.75" thickBot="1" x14ac:dyDescent="0.3">
      <c r="A66" s="274"/>
      <c r="B66" s="274"/>
      <c r="C66" s="223"/>
      <c r="D66" s="223"/>
      <c r="E66" s="223" t="s">
        <v>1247</v>
      </c>
      <c r="F66" s="224">
        <f>SUM(F61:F65)</f>
        <v>804441</v>
      </c>
      <c r="G66" s="276"/>
      <c r="H66" s="277"/>
      <c r="I66" s="277"/>
      <c r="J66" s="276"/>
      <c r="K66" s="277"/>
      <c r="L66" s="277"/>
      <c r="M66" s="276"/>
      <c r="N66" s="277"/>
      <c r="O66" s="277"/>
      <c r="P66" s="276"/>
      <c r="Q66" s="277"/>
      <c r="R66" s="277"/>
      <c r="S66" s="276"/>
      <c r="T66" s="277"/>
      <c r="U66" s="277"/>
      <c r="V66" s="276"/>
      <c r="W66" s="277"/>
      <c r="X66" s="277"/>
      <c r="Y66" s="276"/>
      <c r="Z66" s="277"/>
      <c r="AA66" s="277"/>
      <c r="AB66" s="276"/>
      <c r="AC66" s="277"/>
      <c r="AD66" s="277"/>
      <c r="AE66" s="276"/>
      <c r="AF66" s="277"/>
      <c r="AG66" s="277"/>
      <c r="AH66" s="276"/>
      <c r="AI66" s="277"/>
      <c r="AJ66" s="277"/>
      <c r="AK66" s="276"/>
      <c r="AL66" s="277"/>
      <c r="AM66" s="277"/>
      <c r="AN66" s="276"/>
      <c r="AO66" s="277"/>
      <c r="AP66" s="277"/>
      <c r="AQ66" s="276"/>
      <c r="AR66" s="277"/>
      <c r="AS66" s="277"/>
      <c r="AT66" s="276"/>
      <c r="AU66" s="277"/>
      <c r="AV66" s="277"/>
      <c r="AW66" s="276"/>
      <c r="AX66" s="277"/>
      <c r="AY66" s="277"/>
      <c r="AZ66" s="276"/>
      <c r="BA66" s="277"/>
      <c r="BB66" s="277"/>
      <c r="BC66" s="276"/>
      <c r="BD66" s="277"/>
      <c r="BE66" s="277"/>
      <c r="BF66" s="276"/>
      <c r="BG66" s="277"/>
      <c r="BH66" s="277"/>
      <c r="BI66" s="276"/>
      <c r="BJ66" s="277"/>
      <c r="BK66" s="277"/>
      <c r="BL66" s="276"/>
      <c r="BM66" s="277"/>
      <c r="BN66" s="277"/>
      <c r="BO66" s="276"/>
      <c r="BP66" s="277"/>
      <c r="BQ66" s="277"/>
      <c r="BR66" s="276"/>
      <c r="BS66" s="277"/>
      <c r="BT66" s="277"/>
      <c r="BU66" s="276"/>
      <c r="BV66" s="277"/>
      <c r="BW66" s="277"/>
      <c r="BX66" s="276"/>
    </row>
    <row r="67" spans="1:77" s="222" customFormat="1" ht="31.5" thickTop="1" thickBot="1" x14ac:dyDescent="0.3">
      <c r="A67" s="274"/>
      <c r="B67" s="274"/>
      <c r="C67" s="223"/>
      <c r="D67" s="223"/>
      <c r="E67" s="223" t="s">
        <v>90</v>
      </c>
      <c r="F67" s="224">
        <f>SUM(F61:F62)</f>
        <v>195658</v>
      </c>
      <c r="G67" s="276"/>
      <c r="H67" s="277"/>
      <c r="I67" s="277"/>
      <c r="J67" s="276"/>
      <c r="K67" s="277"/>
      <c r="L67" s="277"/>
      <c r="M67" s="276"/>
      <c r="N67" s="277"/>
      <c r="O67" s="277"/>
      <c r="P67" s="276"/>
      <c r="Q67" s="277"/>
      <c r="R67" s="277"/>
      <c r="S67" s="276"/>
      <c r="T67" s="277"/>
      <c r="U67" s="277"/>
      <c r="V67" s="276"/>
      <c r="W67" s="277"/>
      <c r="X67" s="277"/>
      <c r="Y67" s="276"/>
      <c r="Z67" s="277"/>
      <c r="AA67" s="277"/>
      <c r="AB67" s="276"/>
      <c r="AC67" s="277"/>
      <c r="AD67" s="277"/>
      <c r="AE67" s="276"/>
      <c r="AF67" s="277"/>
      <c r="AG67" s="277"/>
      <c r="AH67" s="276"/>
      <c r="AI67" s="277"/>
      <c r="AJ67" s="277"/>
      <c r="AK67" s="276"/>
      <c r="AL67" s="277"/>
      <c r="AM67" s="277"/>
      <c r="AN67" s="276"/>
      <c r="AO67" s="277"/>
      <c r="AP67" s="277"/>
      <c r="AQ67" s="276"/>
      <c r="AR67" s="277"/>
      <c r="AS67" s="277"/>
      <c r="AT67" s="276"/>
      <c r="AU67" s="277"/>
      <c r="AV67" s="277"/>
      <c r="AW67" s="276"/>
      <c r="AX67" s="277"/>
      <c r="AY67" s="277"/>
      <c r="AZ67" s="276"/>
      <c r="BA67" s="277"/>
      <c r="BB67" s="277"/>
      <c r="BC67" s="276"/>
      <c r="BD67" s="277"/>
      <c r="BE67" s="277"/>
      <c r="BF67" s="276"/>
      <c r="BG67" s="277"/>
      <c r="BH67" s="277"/>
      <c r="BI67" s="276"/>
      <c r="BJ67" s="277"/>
      <c r="BK67" s="277"/>
      <c r="BL67" s="276"/>
      <c r="BM67" s="277"/>
      <c r="BN67" s="277"/>
      <c r="BO67" s="276"/>
      <c r="BP67" s="277"/>
      <c r="BQ67" s="277"/>
      <c r="BR67" s="276"/>
      <c r="BS67" s="277"/>
      <c r="BT67" s="277"/>
      <c r="BU67" s="276"/>
      <c r="BV67" s="277"/>
      <c r="BW67" s="277"/>
      <c r="BX67" s="276"/>
    </row>
    <row r="68" spans="1:77" s="222" customFormat="1" ht="31.5" thickTop="1" thickBot="1" x14ac:dyDescent="0.3">
      <c r="A68" s="274"/>
      <c r="B68" s="274"/>
      <c r="C68" s="223"/>
      <c r="D68" s="223"/>
      <c r="E68" s="223" t="s">
        <v>196</v>
      </c>
      <c r="F68" s="224">
        <f>SUM(F63:F65)</f>
        <v>608783</v>
      </c>
      <c r="G68" s="276"/>
      <c r="H68" s="277"/>
      <c r="I68" s="277"/>
      <c r="J68" s="276"/>
      <c r="K68" s="277"/>
      <c r="L68" s="277"/>
      <c r="M68" s="276"/>
      <c r="N68" s="277"/>
      <c r="O68" s="277"/>
      <c r="P68" s="276"/>
      <c r="Q68" s="277"/>
      <c r="R68" s="277"/>
      <c r="S68" s="276"/>
      <c r="T68" s="277"/>
      <c r="U68" s="277"/>
      <c r="V68" s="276"/>
      <c r="W68" s="277"/>
      <c r="X68" s="277"/>
      <c r="Y68" s="276"/>
      <c r="Z68" s="277"/>
      <c r="AA68" s="277"/>
      <c r="AB68" s="276"/>
      <c r="AC68" s="277"/>
      <c r="AD68" s="277"/>
      <c r="AE68" s="276"/>
      <c r="AF68" s="277"/>
      <c r="AG68" s="277"/>
      <c r="AH68" s="276"/>
      <c r="AI68" s="277"/>
      <c r="AJ68" s="277"/>
      <c r="AK68" s="276"/>
      <c r="AL68" s="277"/>
      <c r="AM68" s="277"/>
      <c r="AN68" s="276"/>
      <c r="AO68" s="277"/>
      <c r="AP68" s="277"/>
      <c r="AQ68" s="276"/>
      <c r="AR68" s="277"/>
      <c r="AS68" s="277"/>
      <c r="AT68" s="276"/>
      <c r="AU68" s="277"/>
      <c r="AV68" s="277"/>
      <c r="AW68" s="276"/>
      <c r="AX68" s="277"/>
      <c r="AY68" s="277"/>
      <c r="AZ68" s="276"/>
      <c r="BA68" s="277"/>
      <c r="BB68" s="277"/>
      <c r="BC68" s="276"/>
      <c r="BD68" s="277"/>
      <c r="BE68" s="277"/>
      <c r="BF68" s="276"/>
      <c r="BG68" s="277"/>
      <c r="BH68" s="277"/>
      <c r="BI68" s="276"/>
      <c r="BJ68" s="277"/>
      <c r="BK68" s="277"/>
      <c r="BL68" s="276"/>
      <c r="BM68" s="277"/>
      <c r="BN68" s="277"/>
      <c r="BO68" s="276"/>
      <c r="BP68" s="277"/>
      <c r="BQ68" s="277"/>
      <c r="BR68" s="276"/>
      <c r="BS68" s="277"/>
      <c r="BT68" s="277"/>
      <c r="BU68" s="276"/>
      <c r="BV68" s="277"/>
      <c r="BW68" s="277"/>
      <c r="BX68" s="276"/>
    </row>
    <row r="69" spans="1:77" ht="31.5" thickTop="1" thickBot="1" x14ac:dyDescent="0.3">
      <c r="A69" s="119"/>
      <c r="B69" s="119" t="s">
        <v>1233</v>
      </c>
      <c r="C69" s="120" t="s">
        <v>310</v>
      </c>
      <c r="D69" s="120" t="s">
        <v>311</v>
      </c>
      <c r="E69" s="120" t="s">
        <v>92</v>
      </c>
      <c r="F69" s="121">
        <v>73996</v>
      </c>
      <c r="G69" s="61"/>
      <c r="H69" s="60" t="s">
        <v>312</v>
      </c>
      <c r="I69" s="60" t="s">
        <v>92</v>
      </c>
      <c r="J69" s="61"/>
      <c r="K69" s="60" t="s">
        <v>313</v>
      </c>
      <c r="L69" s="60" t="s">
        <v>92</v>
      </c>
      <c r="M69" s="61"/>
      <c r="N69" s="60" t="s">
        <v>314</v>
      </c>
      <c r="O69" s="60" t="s">
        <v>315</v>
      </c>
      <c r="P69" s="61"/>
      <c r="Q69" s="60"/>
      <c r="R69" s="60"/>
      <c r="S69" s="61"/>
      <c r="T69" s="60"/>
      <c r="U69" s="60"/>
      <c r="V69" s="61"/>
      <c r="W69" s="60"/>
      <c r="X69" s="60"/>
      <c r="Y69" s="61"/>
      <c r="Z69" s="60"/>
      <c r="AA69" s="60"/>
      <c r="AB69" s="61"/>
      <c r="AC69" s="60"/>
      <c r="AD69" s="60"/>
      <c r="AE69" s="61"/>
      <c r="AF69" s="60"/>
      <c r="AG69" s="60"/>
      <c r="AH69" s="61"/>
      <c r="AI69" s="60"/>
      <c r="AJ69" s="60"/>
      <c r="AK69" s="61"/>
      <c r="AL69" s="60"/>
      <c r="AM69" s="60"/>
      <c r="AN69" s="61"/>
      <c r="AO69" s="60"/>
      <c r="AP69" s="60"/>
      <c r="AQ69" s="61"/>
      <c r="AR69" s="60"/>
      <c r="AS69" s="60"/>
      <c r="AT69" s="61"/>
      <c r="AU69" s="60"/>
      <c r="AV69" s="60"/>
      <c r="AW69" s="61"/>
      <c r="AX69" s="60"/>
      <c r="AY69" s="60"/>
      <c r="AZ69" s="61"/>
      <c r="BA69" s="60"/>
      <c r="BB69" s="60"/>
      <c r="BC69" s="61"/>
      <c r="BD69" s="60"/>
      <c r="BE69" s="60"/>
      <c r="BF69" s="61"/>
      <c r="BG69" s="60"/>
      <c r="BH69" s="60"/>
      <c r="BI69" s="61"/>
      <c r="BJ69" s="60"/>
      <c r="BK69" s="60"/>
      <c r="BL69" s="61"/>
      <c r="BM69" s="60"/>
      <c r="BN69" s="60"/>
      <c r="BO69" s="61"/>
      <c r="BP69" s="60"/>
      <c r="BQ69" s="60"/>
      <c r="BR69" s="61"/>
      <c r="BS69" s="60"/>
      <c r="BT69" s="60"/>
      <c r="BU69" s="61"/>
      <c r="BV69" s="60"/>
      <c r="BW69" s="60"/>
      <c r="BX69" s="61"/>
      <c r="BY69" s="101"/>
    </row>
    <row r="70" spans="1:77" s="222" customFormat="1" ht="15.75" thickBot="1" x14ac:dyDescent="0.3">
      <c r="A70" s="278"/>
      <c r="B70" s="278"/>
      <c r="E70" s="222" t="s">
        <v>1247</v>
      </c>
      <c r="F70" s="275">
        <f>F69</f>
        <v>73996</v>
      </c>
      <c r="G70" s="275"/>
      <c r="J70" s="275"/>
      <c r="M70" s="275"/>
      <c r="P70" s="275"/>
      <c r="S70" s="275"/>
      <c r="V70" s="275"/>
      <c r="Y70" s="275"/>
      <c r="AB70" s="275"/>
      <c r="AE70" s="275"/>
      <c r="AH70" s="275"/>
      <c r="AK70" s="275"/>
      <c r="AN70" s="275"/>
      <c r="AQ70" s="275"/>
      <c r="AT70" s="275"/>
      <c r="AW70" s="275"/>
      <c r="AZ70" s="275"/>
      <c r="BC70" s="275"/>
      <c r="BF70" s="275"/>
      <c r="BI70" s="275"/>
      <c r="BL70" s="275"/>
      <c r="BO70" s="275"/>
      <c r="BR70" s="275"/>
      <c r="BU70" s="275"/>
      <c r="BX70" s="275"/>
    </row>
    <row r="71" spans="1:77" s="222" customFormat="1" ht="31.5" thickTop="1" thickBot="1" x14ac:dyDescent="0.3">
      <c r="A71" s="278"/>
      <c r="B71" s="278"/>
      <c r="E71" s="222" t="s">
        <v>92</v>
      </c>
      <c r="F71" s="275">
        <f>F69</f>
        <v>73996</v>
      </c>
      <c r="G71" s="275"/>
      <c r="J71" s="275"/>
      <c r="M71" s="275"/>
      <c r="P71" s="275"/>
      <c r="S71" s="275"/>
      <c r="V71" s="275"/>
      <c r="Y71" s="275"/>
      <c r="AB71" s="275"/>
      <c r="AE71" s="275"/>
      <c r="AH71" s="275"/>
      <c r="AK71" s="275"/>
      <c r="AN71" s="275"/>
      <c r="AQ71" s="275"/>
      <c r="AT71" s="275"/>
      <c r="AW71" s="275"/>
      <c r="AZ71" s="275"/>
      <c r="BC71" s="275"/>
      <c r="BF71" s="275"/>
      <c r="BI71" s="275"/>
      <c r="BL71" s="275"/>
      <c r="BO71" s="275"/>
      <c r="BR71" s="275"/>
      <c r="BU71" s="275"/>
      <c r="BX71" s="275"/>
    </row>
    <row r="72" spans="1:77" ht="15.75" thickTop="1" x14ac:dyDescent="0.25">
      <c r="A72" s="18"/>
      <c r="B72" s="18"/>
      <c r="C72" s="1"/>
      <c r="D72" s="1"/>
      <c r="E72" s="1"/>
      <c r="F72" s="2"/>
      <c r="G72" s="2"/>
      <c r="H72" s="1"/>
      <c r="I72" s="1"/>
      <c r="J72" s="2"/>
      <c r="K72" s="1"/>
      <c r="L72" s="1"/>
      <c r="M72" s="2"/>
      <c r="N72" s="1"/>
      <c r="O72" s="1"/>
      <c r="P72" s="2"/>
      <c r="Q72" s="1"/>
      <c r="R72" s="1"/>
      <c r="S72" s="2"/>
      <c r="T72" s="1"/>
      <c r="U72" s="1"/>
      <c r="V72" s="2"/>
      <c r="W72" s="1"/>
      <c r="X72" s="1"/>
      <c r="Y72" s="2"/>
      <c r="Z72" s="1"/>
      <c r="AA72" s="1"/>
      <c r="AB72" s="2"/>
      <c r="AC72" s="1"/>
      <c r="AD72" s="1"/>
      <c r="AE72" s="2"/>
      <c r="AF72" s="1"/>
      <c r="AG72" s="1"/>
      <c r="AH72" s="2"/>
      <c r="AI72" s="1"/>
      <c r="AJ72" s="1"/>
      <c r="AK72" s="2"/>
      <c r="AL72" s="1"/>
      <c r="AM72" s="1"/>
      <c r="AN72" s="2"/>
      <c r="AO72" s="1"/>
      <c r="AP72" s="1"/>
      <c r="AQ72" s="2"/>
      <c r="AR72" s="1"/>
      <c r="AS72" s="1"/>
      <c r="AT72" s="2"/>
      <c r="AU72" s="1"/>
      <c r="AV72" s="1"/>
      <c r="AW72" s="2"/>
      <c r="AX72" s="1"/>
      <c r="AY72" s="1"/>
      <c r="AZ72" s="2"/>
      <c r="BA72" s="1"/>
      <c r="BB72" s="1"/>
      <c r="BC72" s="2"/>
      <c r="BD72" s="1"/>
      <c r="BE72" s="1"/>
      <c r="BF72" s="2"/>
      <c r="BG72" s="1"/>
      <c r="BH72" s="1"/>
      <c r="BI72" s="2"/>
      <c r="BJ72" s="1"/>
      <c r="BK72" s="1"/>
      <c r="BL72" s="2"/>
      <c r="BM72" s="1"/>
      <c r="BN72" s="1"/>
      <c r="BO72" s="2"/>
      <c r="BP72" s="1"/>
      <c r="BQ72" s="1"/>
      <c r="BR72" s="2"/>
      <c r="BS72" s="1"/>
      <c r="BT72" s="1"/>
      <c r="BU72" s="2"/>
      <c r="BV72" s="1"/>
      <c r="BW72" s="1"/>
      <c r="BX72" s="2"/>
    </row>
    <row r="73" spans="1:77" x14ac:dyDescent="0.25">
      <c r="A73" s="18"/>
      <c r="B73" s="18"/>
      <c r="C73" s="1"/>
      <c r="D73" s="1"/>
      <c r="E73" s="1"/>
      <c r="F73" s="2"/>
      <c r="G73" s="2"/>
      <c r="H73" s="1"/>
      <c r="I73" s="1"/>
      <c r="J73" s="2"/>
      <c r="K73" s="1"/>
      <c r="L73" s="1"/>
      <c r="M73" s="2"/>
      <c r="N73" s="1"/>
      <c r="O73" s="1"/>
      <c r="P73" s="2"/>
      <c r="Q73" s="1"/>
      <c r="R73" s="1"/>
      <c r="S73" s="2"/>
      <c r="T73" s="1"/>
      <c r="U73" s="1"/>
      <c r="V73" s="2"/>
      <c r="W73" s="1"/>
      <c r="X73" s="1"/>
      <c r="Y73" s="2"/>
      <c r="Z73" s="1"/>
      <c r="AA73" s="1"/>
      <c r="AB73" s="2"/>
      <c r="AC73" s="1"/>
      <c r="AD73" s="1"/>
      <c r="AE73" s="2"/>
      <c r="AF73" s="1"/>
      <c r="AG73" s="1"/>
      <c r="AH73" s="2"/>
      <c r="AI73" s="1"/>
      <c r="AJ73" s="1"/>
      <c r="AK73" s="2"/>
      <c r="AL73" s="1"/>
      <c r="AM73" s="1"/>
      <c r="AN73" s="2"/>
      <c r="AO73" s="1"/>
      <c r="AP73" s="1"/>
      <c r="AQ73" s="2"/>
      <c r="AR73" s="1"/>
      <c r="AS73" s="1"/>
      <c r="AT73" s="2"/>
      <c r="AU73" s="1"/>
      <c r="AV73" s="1"/>
      <c r="AW73" s="2"/>
      <c r="AX73" s="1"/>
      <c r="AY73" s="1"/>
      <c r="AZ73" s="2"/>
      <c r="BA73" s="1"/>
      <c r="BB73" s="1"/>
      <c r="BC73" s="2"/>
      <c r="BD73" s="1"/>
      <c r="BE73" s="1"/>
      <c r="BF73" s="2"/>
      <c r="BG73" s="1"/>
      <c r="BH73" s="1"/>
      <c r="BI73" s="2"/>
      <c r="BJ73" s="1"/>
      <c r="BK73" s="1"/>
      <c r="BL73" s="2"/>
      <c r="BM73" s="1"/>
      <c r="BN73" s="1"/>
      <c r="BO73" s="2"/>
      <c r="BP73" s="1"/>
      <c r="BQ73" s="1"/>
      <c r="BR73" s="2"/>
      <c r="BS73" s="1"/>
      <c r="BT73" s="1"/>
      <c r="BU73" s="2"/>
      <c r="BV73" s="1"/>
      <c r="BW73" s="1"/>
      <c r="BX73" s="2"/>
    </row>
    <row r="74" spans="1:77" x14ac:dyDescent="0.25">
      <c r="A74" s="18"/>
      <c r="B74" s="18"/>
      <c r="C74" s="1"/>
      <c r="D74" s="1"/>
      <c r="E74" s="1"/>
      <c r="F74" s="2"/>
      <c r="G74" s="2"/>
      <c r="H74" s="1"/>
      <c r="I74" s="1"/>
      <c r="J74" s="2"/>
      <c r="K74" s="1"/>
      <c r="L74" s="1"/>
      <c r="M74" s="2"/>
      <c r="N74" s="1"/>
      <c r="O74" s="1"/>
      <c r="P74" s="2"/>
      <c r="Q74" s="1"/>
      <c r="R74" s="1"/>
      <c r="S74" s="2"/>
      <c r="T74" s="1"/>
      <c r="U74" s="1"/>
      <c r="V74" s="2"/>
      <c r="W74" s="1"/>
      <c r="X74" s="1"/>
      <c r="Y74" s="2"/>
      <c r="Z74" s="1"/>
      <c r="AA74" s="1"/>
      <c r="AB74" s="2"/>
      <c r="AC74" s="1"/>
      <c r="AD74" s="1"/>
      <c r="AE74" s="2"/>
      <c r="AF74" s="1"/>
      <c r="AG74" s="1"/>
      <c r="AH74" s="2"/>
      <c r="AI74" s="1"/>
      <c r="AJ74" s="1"/>
      <c r="AK74" s="2"/>
      <c r="AL74" s="1"/>
      <c r="AM74" s="1"/>
      <c r="AN74" s="2"/>
      <c r="AO74" s="1"/>
      <c r="AP74" s="1"/>
      <c r="AQ74" s="2"/>
      <c r="AR74" s="1"/>
      <c r="AS74" s="1"/>
      <c r="AT74" s="2"/>
      <c r="AU74" s="1"/>
      <c r="AV74" s="1"/>
      <c r="AW74" s="2"/>
      <c r="AX74" s="1"/>
      <c r="AY74" s="1"/>
      <c r="AZ74" s="2"/>
      <c r="BA74" s="1"/>
      <c r="BB74" s="1"/>
      <c r="BC74" s="2"/>
      <c r="BD74" s="1"/>
      <c r="BE74" s="1"/>
      <c r="BF74" s="2"/>
      <c r="BG74" s="1"/>
      <c r="BH74" s="1"/>
      <c r="BI74" s="2"/>
      <c r="BJ74" s="1"/>
      <c r="BK74" s="1"/>
      <c r="BL74" s="2"/>
      <c r="BM74" s="1"/>
      <c r="BN74" s="1"/>
      <c r="BO74" s="2"/>
      <c r="BP74" s="1"/>
      <c r="BQ74" s="1"/>
      <c r="BR74" s="2"/>
      <c r="BS74" s="1"/>
      <c r="BT74" s="1"/>
      <c r="BU74" s="2"/>
      <c r="BV74" s="1"/>
      <c r="BW74" s="1"/>
      <c r="BX74" s="2"/>
    </row>
    <row r="75" spans="1:77" x14ac:dyDescent="0.25">
      <c r="A75" s="18"/>
      <c r="B75" s="18"/>
      <c r="C75" s="1"/>
      <c r="D75" s="1"/>
      <c r="E75" s="1"/>
      <c r="F75" s="2"/>
      <c r="G75" s="2"/>
      <c r="H75" s="1"/>
      <c r="I75" s="1"/>
      <c r="J75" s="2"/>
      <c r="K75" s="1"/>
      <c r="L75" s="1"/>
      <c r="M75" s="2"/>
      <c r="N75" s="1"/>
      <c r="O75" s="1"/>
      <c r="P75" s="2"/>
      <c r="Q75" s="1"/>
      <c r="R75" s="1"/>
      <c r="S75" s="2"/>
      <c r="T75" s="1"/>
      <c r="U75" s="1"/>
      <c r="V75" s="2"/>
      <c r="W75" s="1"/>
      <c r="X75" s="1"/>
      <c r="Y75" s="2"/>
      <c r="Z75" s="1"/>
      <c r="AA75" s="1"/>
      <c r="AB75" s="2"/>
      <c r="AC75" s="1"/>
      <c r="AD75" s="1"/>
      <c r="AE75" s="2"/>
      <c r="AF75" s="1"/>
      <c r="AG75" s="1"/>
      <c r="AH75" s="2"/>
      <c r="AI75" s="1"/>
      <c r="AJ75" s="1"/>
      <c r="AK75" s="2"/>
      <c r="AL75" s="1"/>
      <c r="AM75" s="1"/>
      <c r="AN75" s="2"/>
      <c r="AO75" s="1"/>
      <c r="AP75" s="1"/>
      <c r="AQ75" s="2"/>
      <c r="AR75" s="1"/>
      <c r="AS75" s="1"/>
      <c r="AT75" s="2"/>
      <c r="AU75" s="1"/>
      <c r="AV75" s="1"/>
      <c r="AW75" s="2"/>
      <c r="AX75" s="1"/>
      <c r="AY75" s="1"/>
      <c r="AZ75" s="2"/>
      <c r="BA75" s="1"/>
      <c r="BB75" s="1"/>
      <c r="BC75" s="2"/>
      <c r="BD75" s="1"/>
      <c r="BE75" s="1"/>
      <c r="BF75" s="2"/>
      <c r="BG75" s="1"/>
      <c r="BH75" s="1"/>
      <c r="BI75" s="2"/>
      <c r="BJ75" s="1"/>
      <c r="BK75" s="1"/>
      <c r="BL75" s="2"/>
      <c r="BM75" s="1"/>
      <c r="BN75" s="1"/>
      <c r="BO75" s="2"/>
      <c r="BP75" s="1"/>
      <c r="BQ75" s="1"/>
      <c r="BR75" s="2"/>
      <c r="BS75" s="1"/>
      <c r="BT75" s="1"/>
      <c r="BU75" s="2"/>
      <c r="BV75" s="1"/>
      <c r="BW75" s="1"/>
      <c r="BX75" s="2"/>
    </row>
    <row r="76" spans="1:77" x14ac:dyDescent="0.25">
      <c r="A76" s="18"/>
      <c r="B76" s="18"/>
      <c r="C76" s="1"/>
      <c r="D76" s="1"/>
      <c r="E76" s="1"/>
      <c r="F76" s="2"/>
      <c r="G76" s="2"/>
      <c r="H76" s="1"/>
      <c r="I76" s="1"/>
      <c r="J76" s="2"/>
      <c r="K76" s="1"/>
      <c r="L76" s="1"/>
      <c r="M76" s="2"/>
      <c r="N76" s="1"/>
      <c r="O76" s="1"/>
      <c r="P76" s="2"/>
      <c r="Q76" s="1"/>
      <c r="R76" s="1"/>
      <c r="S76" s="2"/>
      <c r="T76" s="1"/>
      <c r="U76" s="1"/>
      <c r="V76" s="2"/>
      <c r="W76" s="1"/>
      <c r="X76" s="1"/>
      <c r="Y76" s="2"/>
      <c r="Z76" s="1"/>
      <c r="AA76" s="1"/>
      <c r="AB76" s="2"/>
      <c r="AC76" s="1"/>
      <c r="AD76" s="1"/>
      <c r="AE76" s="2"/>
      <c r="AF76" s="1"/>
      <c r="AG76" s="1"/>
      <c r="AH76" s="2"/>
      <c r="AI76" s="1"/>
      <c r="AJ76" s="1"/>
      <c r="AK76" s="2"/>
      <c r="AL76" s="1"/>
      <c r="AM76" s="1"/>
      <c r="AN76" s="2"/>
      <c r="AO76" s="1"/>
      <c r="AP76" s="1"/>
      <c r="AQ76" s="2"/>
      <c r="AR76" s="1"/>
      <c r="AS76" s="1"/>
      <c r="AT76" s="2"/>
      <c r="AU76" s="1"/>
      <c r="AV76" s="1"/>
      <c r="AW76" s="2"/>
      <c r="AX76" s="1"/>
      <c r="AY76" s="1"/>
      <c r="AZ76" s="2"/>
      <c r="BA76" s="1"/>
      <c r="BB76" s="1"/>
      <c r="BC76" s="2"/>
      <c r="BD76" s="1"/>
      <c r="BE76" s="1"/>
      <c r="BF76" s="2"/>
      <c r="BG76" s="1"/>
      <c r="BH76" s="1"/>
      <c r="BI76" s="2"/>
      <c r="BJ76" s="1"/>
      <c r="BK76" s="1"/>
      <c r="BL76" s="2"/>
      <c r="BM76" s="1"/>
      <c r="BN76" s="1"/>
      <c r="BO76" s="2"/>
      <c r="BP76" s="1"/>
      <c r="BQ76" s="1"/>
      <c r="BR76" s="2"/>
      <c r="BS76" s="1"/>
      <c r="BT76" s="1"/>
      <c r="BU76" s="2"/>
      <c r="BV76" s="1"/>
      <c r="BW76" s="1"/>
      <c r="BX76" s="2"/>
    </row>
    <row r="77" spans="1:77" x14ac:dyDescent="0.25">
      <c r="A77" s="18"/>
      <c r="B77" s="18"/>
      <c r="C77" s="1"/>
      <c r="D77" s="1"/>
      <c r="E77" s="1"/>
      <c r="F77" s="2"/>
      <c r="G77" s="2"/>
      <c r="H77" s="1"/>
      <c r="I77" s="1"/>
      <c r="J77" s="2"/>
      <c r="K77" s="1"/>
      <c r="L77" s="1"/>
      <c r="M77" s="2"/>
      <c r="N77" s="1"/>
      <c r="O77" s="1"/>
      <c r="P77" s="2"/>
      <c r="Q77" s="1"/>
      <c r="R77" s="1"/>
      <c r="S77" s="2"/>
      <c r="T77" s="1"/>
      <c r="U77" s="1"/>
      <c r="V77" s="2"/>
      <c r="W77" s="1"/>
      <c r="X77" s="1"/>
      <c r="Y77" s="2"/>
      <c r="Z77" s="1"/>
      <c r="AA77" s="1"/>
      <c r="AB77" s="2"/>
      <c r="AC77" s="1"/>
      <c r="AD77" s="1"/>
      <c r="AE77" s="2"/>
      <c r="AF77" s="1"/>
      <c r="AG77" s="1"/>
      <c r="AH77" s="2"/>
      <c r="AI77" s="1"/>
      <c r="AJ77" s="1"/>
      <c r="AK77" s="2"/>
      <c r="AL77" s="1"/>
      <c r="AM77" s="1"/>
      <c r="AN77" s="2"/>
      <c r="AO77" s="1"/>
      <c r="AP77" s="1"/>
      <c r="AQ77" s="2"/>
      <c r="AR77" s="1"/>
      <c r="AS77" s="1"/>
      <c r="AT77" s="2"/>
      <c r="AU77" s="1"/>
      <c r="AV77" s="1"/>
      <c r="AW77" s="2"/>
      <c r="AX77" s="1"/>
      <c r="AY77" s="1"/>
      <c r="AZ77" s="2"/>
      <c r="BA77" s="1"/>
      <c r="BB77" s="1"/>
      <c r="BC77" s="2"/>
      <c r="BD77" s="1"/>
      <c r="BE77" s="1"/>
      <c r="BF77" s="2"/>
      <c r="BG77" s="1"/>
      <c r="BH77" s="1"/>
      <c r="BI77" s="2"/>
      <c r="BJ77" s="1"/>
      <c r="BK77" s="1"/>
      <c r="BL77" s="2"/>
      <c r="BM77" s="1"/>
      <c r="BN77" s="1"/>
      <c r="BO77" s="2"/>
      <c r="BP77" s="1"/>
      <c r="BQ77" s="1"/>
      <c r="BR77" s="2"/>
      <c r="BS77" s="1"/>
      <c r="BT77" s="1"/>
      <c r="BU77" s="2"/>
      <c r="BV77" s="1"/>
      <c r="BW77" s="1"/>
      <c r="BX77" s="2"/>
    </row>
    <row r="78" spans="1:77" x14ac:dyDescent="0.25">
      <c r="A78" s="18"/>
      <c r="B78" s="18"/>
      <c r="C78" s="1"/>
      <c r="D78" s="1"/>
      <c r="E78" s="1"/>
      <c r="F78" s="2"/>
      <c r="G78" s="2"/>
      <c r="H78" s="1"/>
      <c r="I78" s="1"/>
      <c r="J78" s="2"/>
      <c r="K78" s="1"/>
      <c r="L78" s="1"/>
      <c r="M78" s="2"/>
      <c r="N78" s="1"/>
      <c r="O78" s="1"/>
      <c r="P78" s="2"/>
      <c r="Q78" s="1"/>
      <c r="R78" s="1"/>
      <c r="S78" s="2"/>
      <c r="T78" s="1"/>
      <c r="U78" s="1"/>
      <c r="V78" s="2"/>
      <c r="W78" s="1"/>
      <c r="X78" s="1"/>
      <c r="Y78" s="2"/>
      <c r="Z78" s="1"/>
      <c r="AA78" s="1"/>
      <c r="AB78" s="2"/>
      <c r="AC78" s="1"/>
      <c r="AD78" s="1"/>
      <c r="AE78" s="2"/>
      <c r="AF78" s="1"/>
      <c r="AG78" s="1"/>
      <c r="AH78" s="2"/>
      <c r="AI78" s="1"/>
      <c r="AJ78" s="1"/>
      <c r="AK78" s="2"/>
      <c r="AL78" s="1"/>
      <c r="AM78" s="1"/>
      <c r="AN78" s="2"/>
      <c r="AO78" s="1"/>
      <c r="AP78" s="1"/>
      <c r="AQ78" s="2"/>
      <c r="AR78" s="1"/>
      <c r="AS78" s="1"/>
      <c r="AT78" s="2"/>
      <c r="AU78" s="1"/>
      <c r="AV78" s="1"/>
      <c r="AW78" s="2"/>
      <c r="AX78" s="1"/>
      <c r="AY78" s="1"/>
      <c r="AZ78" s="2"/>
      <c r="BA78" s="1"/>
      <c r="BB78" s="1"/>
      <c r="BC78" s="2"/>
      <c r="BD78" s="1"/>
      <c r="BE78" s="1"/>
      <c r="BF78" s="2"/>
      <c r="BG78" s="1"/>
      <c r="BH78" s="1"/>
      <c r="BI78" s="2"/>
      <c r="BJ78" s="1"/>
      <c r="BK78" s="1"/>
      <c r="BL78" s="2"/>
      <c r="BM78" s="1"/>
      <c r="BN78" s="1"/>
      <c r="BO78" s="2"/>
      <c r="BP78" s="1"/>
      <c r="BQ78" s="1"/>
      <c r="BR78" s="2"/>
      <c r="BS78" s="1"/>
      <c r="BT78" s="1"/>
      <c r="BU78" s="2"/>
      <c r="BV78" s="1"/>
      <c r="BW78" s="1"/>
      <c r="BX78" s="2"/>
    </row>
    <row r="79" spans="1:77" x14ac:dyDescent="0.25">
      <c r="A79" s="18"/>
      <c r="B79" s="18"/>
      <c r="C79" s="1"/>
      <c r="D79" s="1"/>
      <c r="E79" s="1"/>
      <c r="F79" s="2"/>
      <c r="G79" s="2"/>
      <c r="H79" s="1"/>
      <c r="I79" s="1"/>
      <c r="J79" s="2"/>
      <c r="K79" s="1"/>
      <c r="L79" s="1"/>
      <c r="M79" s="2"/>
      <c r="N79" s="1"/>
      <c r="O79" s="1"/>
      <c r="P79" s="2"/>
      <c r="Q79" s="1"/>
      <c r="R79" s="1"/>
      <c r="S79" s="2"/>
      <c r="T79" s="1"/>
      <c r="U79" s="1"/>
      <c r="V79" s="2"/>
      <c r="W79" s="1"/>
      <c r="X79" s="1"/>
      <c r="Y79" s="2"/>
      <c r="Z79" s="1"/>
      <c r="AA79" s="1"/>
      <c r="AB79" s="2"/>
      <c r="AC79" s="1"/>
      <c r="AD79" s="1"/>
      <c r="AE79" s="2"/>
      <c r="AF79" s="1"/>
      <c r="AG79" s="1"/>
      <c r="AH79" s="2"/>
      <c r="AI79" s="1"/>
      <c r="AJ79" s="1"/>
      <c r="AK79" s="2"/>
      <c r="AL79" s="1"/>
      <c r="AM79" s="1"/>
      <c r="AN79" s="2"/>
      <c r="AO79" s="1"/>
      <c r="AP79" s="1"/>
      <c r="AQ79" s="2"/>
      <c r="AR79" s="1"/>
      <c r="AS79" s="1"/>
      <c r="AT79" s="2"/>
      <c r="AU79" s="1"/>
      <c r="AV79" s="1"/>
      <c r="AW79" s="2"/>
      <c r="AX79" s="1"/>
      <c r="AY79" s="1"/>
      <c r="AZ79" s="2"/>
      <c r="BA79" s="1"/>
      <c r="BB79" s="1"/>
      <c r="BC79" s="2"/>
      <c r="BD79" s="1"/>
      <c r="BE79" s="1"/>
      <c r="BF79" s="2"/>
      <c r="BG79" s="1"/>
      <c r="BH79" s="1"/>
      <c r="BI79" s="2"/>
      <c r="BJ79" s="1"/>
      <c r="BK79" s="1"/>
      <c r="BL79" s="2"/>
      <c r="BM79" s="1"/>
      <c r="BN79" s="1"/>
      <c r="BO79" s="2"/>
      <c r="BP79" s="1"/>
      <c r="BQ79" s="1"/>
      <c r="BR79" s="2"/>
      <c r="BS79" s="1"/>
      <c r="BT79" s="1"/>
      <c r="BU79" s="2"/>
      <c r="BV79" s="1"/>
      <c r="BW79" s="1"/>
      <c r="BX79" s="2"/>
    </row>
    <row r="80" spans="1:77" x14ac:dyDescent="0.25">
      <c r="A80" s="18"/>
      <c r="B80" s="18"/>
      <c r="C80" s="1"/>
      <c r="D80" s="1"/>
      <c r="E80" s="1"/>
      <c r="F80" s="2"/>
      <c r="G80" s="2"/>
      <c r="H80" s="1"/>
      <c r="I80" s="1"/>
      <c r="J80" s="2"/>
      <c r="K80" s="1"/>
      <c r="L80" s="1"/>
      <c r="M80" s="2"/>
      <c r="N80" s="1"/>
      <c r="O80" s="1"/>
      <c r="P80" s="2"/>
      <c r="Q80" s="1"/>
      <c r="R80" s="1"/>
      <c r="S80" s="2"/>
      <c r="T80" s="1"/>
      <c r="U80" s="1"/>
      <c r="V80" s="2"/>
      <c r="W80" s="1"/>
      <c r="X80" s="1"/>
      <c r="Y80" s="2"/>
      <c r="Z80" s="1"/>
      <c r="AA80" s="1"/>
      <c r="AB80" s="2"/>
      <c r="AC80" s="1"/>
      <c r="AD80" s="1"/>
      <c r="AE80" s="2"/>
      <c r="AF80" s="1"/>
      <c r="AG80" s="1"/>
      <c r="AH80" s="2"/>
      <c r="AI80" s="1"/>
      <c r="AJ80" s="1"/>
      <c r="AK80" s="2"/>
      <c r="AL80" s="1"/>
      <c r="AM80" s="1"/>
      <c r="AN80" s="2"/>
      <c r="AO80" s="1"/>
      <c r="AP80" s="1"/>
      <c r="AQ80" s="2"/>
      <c r="AR80" s="1"/>
      <c r="AS80" s="1"/>
      <c r="AT80" s="2"/>
      <c r="AU80" s="1"/>
      <c r="AV80" s="1"/>
      <c r="AW80" s="2"/>
      <c r="AX80" s="1"/>
      <c r="AY80" s="1"/>
      <c r="AZ80" s="2"/>
      <c r="BA80" s="1"/>
      <c r="BB80" s="1"/>
      <c r="BC80" s="2"/>
      <c r="BD80" s="1"/>
      <c r="BE80" s="1"/>
      <c r="BF80" s="2"/>
      <c r="BG80" s="1"/>
      <c r="BH80" s="1"/>
      <c r="BI80" s="2"/>
      <c r="BJ80" s="1"/>
      <c r="BK80" s="1"/>
      <c r="BL80" s="2"/>
      <c r="BM80" s="1"/>
      <c r="BN80" s="1"/>
      <c r="BO80" s="2"/>
      <c r="BP80" s="1"/>
      <c r="BQ80" s="1"/>
      <c r="BR80" s="2"/>
      <c r="BS80" s="1"/>
      <c r="BT80" s="1"/>
      <c r="BU80" s="2"/>
      <c r="BV80" s="1"/>
      <c r="BW80" s="1"/>
      <c r="BX80" s="2"/>
    </row>
    <row r="81" spans="1:76" x14ac:dyDescent="0.25">
      <c r="A81" s="18"/>
      <c r="B81" s="18"/>
      <c r="C81" s="1"/>
      <c r="D81" s="1"/>
      <c r="E81" s="1"/>
      <c r="F81" s="2"/>
      <c r="G81" s="2"/>
      <c r="H81" s="1"/>
      <c r="I81" s="1"/>
      <c r="J81" s="2"/>
      <c r="K81" s="1"/>
      <c r="L81" s="1"/>
      <c r="M81" s="2"/>
      <c r="N81" s="1"/>
      <c r="O81" s="1"/>
      <c r="P81" s="2"/>
      <c r="Q81" s="1"/>
      <c r="R81" s="1"/>
      <c r="S81" s="2"/>
      <c r="T81" s="1"/>
      <c r="U81" s="1"/>
      <c r="V81" s="2"/>
      <c r="W81" s="1"/>
      <c r="X81" s="1"/>
      <c r="Y81" s="2"/>
      <c r="Z81" s="1"/>
      <c r="AA81" s="1"/>
      <c r="AB81" s="2"/>
      <c r="AC81" s="1"/>
      <c r="AD81" s="1"/>
      <c r="AE81" s="2"/>
      <c r="AF81" s="1"/>
      <c r="AG81" s="1"/>
      <c r="AH81" s="2"/>
      <c r="AI81" s="1"/>
      <c r="AJ81" s="1"/>
      <c r="AK81" s="2"/>
      <c r="AL81" s="1"/>
      <c r="AM81" s="1"/>
      <c r="AN81" s="2"/>
      <c r="AO81" s="1"/>
      <c r="AP81" s="1"/>
      <c r="AQ81" s="2"/>
      <c r="AR81" s="1"/>
      <c r="AS81" s="1"/>
      <c r="AT81" s="2"/>
      <c r="AU81" s="1"/>
      <c r="AV81" s="1"/>
      <c r="AW81" s="2"/>
      <c r="AX81" s="1"/>
      <c r="AY81" s="1"/>
      <c r="AZ81" s="2"/>
      <c r="BA81" s="1"/>
      <c r="BB81" s="1"/>
      <c r="BC81" s="2"/>
      <c r="BD81" s="1"/>
      <c r="BE81" s="1"/>
      <c r="BF81" s="2"/>
      <c r="BG81" s="1"/>
      <c r="BH81" s="1"/>
      <c r="BI81" s="2"/>
      <c r="BJ81" s="1"/>
      <c r="BK81" s="1"/>
      <c r="BL81" s="2"/>
      <c r="BM81" s="1"/>
      <c r="BN81" s="1"/>
      <c r="BO81" s="2"/>
      <c r="BP81" s="1"/>
      <c r="BQ81" s="1"/>
      <c r="BR81" s="2"/>
      <c r="BS81" s="1"/>
      <c r="BT81" s="1"/>
      <c r="BU81" s="2"/>
      <c r="BV81" s="1"/>
      <c r="BW81" s="1"/>
      <c r="BX81" s="2"/>
    </row>
    <row r="82" spans="1:76" x14ac:dyDescent="0.25">
      <c r="A82" s="18"/>
      <c r="B82" s="18"/>
      <c r="C82" s="1"/>
      <c r="D82" s="1"/>
      <c r="E82" s="1"/>
      <c r="F82" s="2"/>
      <c r="G82" s="2"/>
      <c r="H82" s="1"/>
      <c r="I82" s="1"/>
      <c r="J82" s="2"/>
      <c r="K82" s="1"/>
      <c r="L82" s="1"/>
      <c r="M82" s="2"/>
      <c r="N82" s="1"/>
      <c r="O82" s="1"/>
      <c r="P82" s="2"/>
      <c r="Q82" s="1"/>
      <c r="R82" s="1"/>
      <c r="S82" s="2"/>
      <c r="T82" s="1"/>
      <c r="U82" s="1"/>
      <c r="V82" s="2"/>
      <c r="W82" s="1"/>
      <c r="X82" s="1"/>
      <c r="Y82" s="2"/>
      <c r="Z82" s="1"/>
      <c r="AA82" s="1"/>
      <c r="AB82" s="2"/>
      <c r="AC82" s="1"/>
      <c r="AD82" s="1"/>
      <c r="AE82" s="2"/>
      <c r="AF82" s="1"/>
      <c r="AG82" s="1"/>
      <c r="AH82" s="2"/>
      <c r="AI82" s="1"/>
      <c r="AJ82" s="1"/>
      <c r="AK82" s="2"/>
      <c r="AL82" s="1"/>
      <c r="AM82" s="1"/>
      <c r="AN82" s="2"/>
      <c r="AO82" s="1"/>
      <c r="AP82" s="1"/>
      <c r="AQ82" s="2"/>
      <c r="AR82" s="1"/>
      <c r="AS82" s="1"/>
      <c r="AT82" s="2"/>
      <c r="AU82" s="1"/>
      <c r="AV82" s="1"/>
      <c r="AW82" s="2"/>
      <c r="AX82" s="1"/>
      <c r="AY82" s="1"/>
      <c r="AZ82" s="2"/>
      <c r="BA82" s="1"/>
      <c r="BB82" s="1"/>
      <c r="BC82" s="2"/>
      <c r="BD82" s="1"/>
      <c r="BE82" s="1"/>
      <c r="BF82" s="2"/>
      <c r="BG82" s="1"/>
      <c r="BH82" s="1"/>
      <c r="BI82" s="2"/>
      <c r="BJ82" s="1"/>
      <c r="BK82" s="1"/>
      <c r="BL82" s="2"/>
      <c r="BM82" s="1"/>
      <c r="BN82" s="1"/>
      <c r="BO82" s="2"/>
      <c r="BP82" s="1"/>
      <c r="BQ82" s="1"/>
      <c r="BR82" s="2"/>
      <c r="BS82" s="1"/>
      <c r="BT82" s="1"/>
      <c r="BU82" s="2"/>
      <c r="BV82" s="1"/>
      <c r="BW82" s="1"/>
      <c r="BX82" s="2"/>
    </row>
    <row r="83" spans="1:76" x14ac:dyDescent="0.25">
      <c r="A83" s="18"/>
      <c r="B83" s="18"/>
      <c r="C83" s="1"/>
      <c r="D83" s="1"/>
      <c r="E83" s="1"/>
      <c r="F83" s="2"/>
      <c r="G83" s="2"/>
      <c r="H83" s="1"/>
      <c r="I83" s="1"/>
      <c r="J83" s="2"/>
      <c r="K83" s="1"/>
      <c r="L83" s="1"/>
      <c r="M83" s="2"/>
      <c r="N83" s="1"/>
      <c r="O83" s="1"/>
      <c r="P83" s="2"/>
      <c r="Q83" s="1"/>
      <c r="R83" s="1"/>
      <c r="S83" s="2"/>
      <c r="T83" s="1"/>
      <c r="U83" s="1"/>
      <c r="V83" s="2"/>
      <c r="W83" s="1"/>
      <c r="X83" s="1"/>
      <c r="Y83" s="2"/>
      <c r="Z83" s="1"/>
      <c r="AA83" s="1"/>
      <c r="AB83" s="2"/>
      <c r="AC83" s="1"/>
      <c r="AD83" s="1"/>
      <c r="AE83" s="2"/>
      <c r="AF83" s="1"/>
      <c r="AG83" s="1"/>
      <c r="AH83" s="2"/>
      <c r="AI83" s="1"/>
      <c r="AJ83" s="1"/>
      <c r="AK83" s="2"/>
      <c r="AL83" s="1"/>
      <c r="AM83" s="1"/>
      <c r="AN83" s="2"/>
      <c r="AO83" s="1"/>
      <c r="AP83" s="1"/>
      <c r="AQ83" s="2"/>
      <c r="AR83" s="1"/>
      <c r="AS83" s="1"/>
      <c r="AT83" s="2"/>
      <c r="AU83" s="1"/>
      <c r="AV83" s="1"/>
      <c r="AW83" s="2"/>
      <c r="AX83" s="1"/>
      <c r="AY83" s="1"/>
      <c r="AZ83" s="2"/>
      <c r="BA83" s="1"/>
      <c r="BB83" s="1"/>
      <c r="BC83" s="2"/>
      <c r="BD83" s="1"/>
      <c r="BE83" s="1"/>
      <c r="BF83" s="2"/>
      <c r="BG83" s="1"/>
      <c r="BH83" s="1"/>
      <c r="BI83" s="2"/>
      <c r="BJ83" s="1"/>
      <c r="BK83" s="1"/>
      <c r="BL83" s="2"/>
      <c r="BM83" s="1"/>
      <c r="BN83" s="1"/>
      <c r="BO83" s="2"/>
      <c r="BP83" s="1"/>
      <c r="BQ83" s="1"/>
      <c r="BR83" s="2"/>
      <c r="BS83" s="1"/>
      <c r="BT83" s="1"/>
      <c r="BU83" s="2"/>
      <c r="BV83" s="1"/>
      <c r="BW83" s="1"/>
      <c r="BX83" s="2"/>
    </row>
    <row r="84" spans="1:76" x14ac:dyDescent="0.25">
      <c r="A84" s="18"/>
      <c r="B84" s="18"/>
      <c r="C84" s="1"/>
      <c r="D84" s="1"/>
      <c r="E84" s="1"/>
      <c r="F84" s="2"/>
      <c r="G84" s="2"/>
      <c r="H84" s="1"/>
      <c r="I84" s="1"/>
      <c r="J84" s="2"/>
      <c r="K84" s="1"/>
      <c r="L84" s="1"/>
      <c r="M84" s="2"/>
      <c r="N84" s="1"/>
      <c r="O84" s="1"/>
      <c r="P84" s="2"/>
      <c r="Q84" s="1"/>
      <c r="R84" s="1"/>
      <c r="S84" s="2"/>
      <c r="T84" s="1"/>
      <c r="U84" s="1"/>
      <c r="V84" s="2"/>
      <c r="W84" s="1"/>
      <c r="X84" s="1"/>
      <c r="Y84" s="2"/>
      <c r="Z84" s="1"/>
      <c r="AA84" s="1"/>
      <c r="AB84" s="2"/>
      <c r="AC84" s="1"/>
      <c r="AD84" s="1"/>
      <c r="AE84" s="2"/>
      <c r="AF84" s="1"/>
      <c r="AG84" s="1"/>
      <c r="AH84" s="2"/>
      <c r="AI84" s="1"/>
      <c r="AJ84" s="1"/>
      <c r="AK84" s="2"/>
      <c r="AL84" s="1"/>
      <c r="AM84" s="1"/>
      <c r="AN84" s="2"/>
      <c r="AO84" s="1"/>
      <c r="AP84" s="1"/>
      <c r="AQ84" s="2"/>
      <c r="AR84" s="1"/>
      <c r="AS84" s="1"/>
      <c r="AT84" s="2"/>
      <c r="AU84" s="1"/>
      <c r="AV84" s="1"/>
      <c r="AW84" s="2"/>
      <c r="AX84" s="1"/>
      <c r="AY84" s="1"/>
      <c r="AZ84" s="2"/>
      <c r="BA84" s="1"/>
      <c r="BB84" s="1"/>
      <c r="BC84" s="2"/>
      <c r="BD84" s="1"/>
      <c r="BE84" s="1"/>
      <c r="BF84" s="2"/>
      <c r="BG84" s="1"/>
      <c r="BH84" s="1"/>
      <c r="BI84" s="2"/>
      <c r="BJ84" s="1"/>
      <c r="BK84" s="1"/>
      <c r="BL84" s="2"/>
      <c r="BM84" s="1"/>
      <c r="BN84" s="1"/>
      <c r="BO84" s="2"/>
      <c r="BP84" s="1"/>
      <c r="BQ84" s="1"/>
      <c r="BR84" s="2"/>
      <c r="BS84" s="1"/>
      <c r="BT84" s="1"/>
      <c r="BU84" s="2"/>
      <c r="BV84" s="1"/>
      <c r="BW84" s="1"/>
      <c r="BX84" s="2"/>
    </row>
    <row r="85" spans="1:76" x14ac:dyDescent="0.25">
      <c r="A85" s="102"/>
      <c r="B85" s="102"/>
      <c r="G85" s="102"/>
      <c r="J85" s="102"/>
      <c r="M85" s="102"/>
      <c r="P85" s="102"/>
      <c r="S85" s="102"/>
      <c r="V85" s="102"/>
      <c r="Y85" s="102"/>
      <c r="AB85" s="102"/>
      <c r="AE85" s="102"/>
      <c r="AH85" s="102"/>
      <c r="AK85" s="102"/>
      <c r="AN85" s="102"/>
      <c r="AQ85" s="102"/>
      <c r="AT85" s="102"/>
      <c r="AW85" s="102"/>
      <c r="AZ85" s="102"/>
      <c r="BC85" s="102"/>
      <c r="BF85" s="102"/>
      <c r="BI85" s="102"/>
      <c r="BL85" s="102"/>
      <c r="BO85" s="102"/>
      <c r="BR85" s="102"/>
      <c r="BU85" s="102"/>
      <c r="BX85" s="102"/>
    </row>
    <row r="86" spans="1:76" x14ac:dyDescent="0.25">
      <c r="A86" s="102"/>
      <c r="B86" s="102"/>
      <c r="G86" s="102"/>
      <c r="J86" s="102"/>
      <c r="M86" s="102"/>
      <c r="P86" s="102"/>
      <c r="S86" s="102"/>
      <c r="V86" s="102"/>
      <c r="Y86" s="102"/>
      <c r="AB86" s="102"/>
      <c r="AE86" s="102"/>
      <c r="AH86" s="102"/>
      <c r="AK86" s="102"/>
      <c r="AN86" s="102"/>
      <c r="AQ86" s="102"/>
      <c r="AT86" s="102"/>
      <c r="AW86" s="102"/>
      <c r="AZ86" s="102"/>
      <c r="BC86" s="102"/>
      <c r="BF86" s="102"/>
      <c r="BI86" s="102"/>
      <c r="BL86" s="102"/>
      <c r="BO86" s="102"/>
      <c r="BR86" s="102"/>
      <c r="BU86" s="102"/>
      <c r="BX86" s="102"/>
    </row>
    <row r="87" spans="1:76" x14ac:dyDescent="0.25">
      <c r="A87" s="102"/>
      <c r="B87" s="102"/>
      <c r="G87" s="102"/>
      <c r="J87" s="102"/>
      <c r="M87" s="102"/>
      <c r="P87" s="102"/>
      <c r="S87" s="102"/>
      <c r="V87" s="102"/>
      <c r="Y87" s="102"/>
      <c r="AB87" s="102"/>
      <c r="AE87" s="102"/>
      <c r="AH87" s="102"/>
      <c r="AK87" s="102"/>
      <c r="AN87" s="102"/>
      <c r="AQ87" s="102"/>
      <c r="AT87" s="102"/>
      <c r="AW87" s="102"/>
      <c r="AZ87" s="102"/>
      <c r="BC87" s="102"/>
      <c r="BF87" s="102"/>
      <c r="BI87" s="102"/>
      <c r="BL87" s="102"/>
      <c r="BO87" s="102"/>
      <c r="BR87" s="102"/>
      <c r="BU87" s="102"/>
      <c r="BX87" s="102"/>
    </row>
    <row r="88" spans="1:76" x14ac:dyDescent="0.25">
      <c r="A88" s="102"/>
      <c r="B88" s="102"/>
      <c r="G88" s="102"/>
      <c r="J88" s="102"/>
      <c r="M88" s="102"/>
      <c r="P88" s="102"/>
      <c r="S88" s="102"/>
      <c r="V88" s="102"/>
      <c r="Y88" s="102"/>
      <c r="AB88" s="102"/>
      <c r="AE88" s="102"/>
      <c r="AH88" s="102"/>
      <c r="AK88" s="102"/>
      <c r="AN88" s="102"/>
      <c r="AQ88" s="102"/>
      <c r="AT88" s="102"/>
      <c r="AW88" s="102"/>
      <c r="AZ88" s="102"/>
      <c r="BC88" s="102"/>
      <c r="BF88" s="102"/>
      <c r="BI88" s="102"/>
      <c r="BL88" s="102"/>
      <c r="BO88" s="102"/>
      <c r="BR88" s="102"/>
      <c r="BU88" s="102"/>
      <c r="BX88" s="102"/>
    </row>
    <row r="89" spans="1:76" x14ac:dyDescent="0.25">
      <c r="A89" s="102"/>
      <c r="B89" s="102"/>
      <c r="G89" s="102"/>
      <c r="J89" s="102"/>
      <c r="M89" s="102"/>
      <c r="P89" s="102"/>
      <c r="S89" s="102"/>
      <c r="V89" s="102"/>
      <c r="Y89" s="102"/>
      <c r="AB89" s="102"/>
      <c r="AE89" s="102"/>
      <c r="AH89" s="102"/>
      <c r="AK89" s="102"/>
      <c r="AN89" s="102"/>
      <c r="AQ89" s="102"/>
      <c r="AT89" s="102"/>
      <c r="AW89" s="102"/>
      <c r="AZ89" s="102"/>
      <c r="BC89" s="102"/>
      <c r="BF89" s="102"/>
      <c r="BI89" s="102"/>
      <c r="BL89" s="102"/>
      <c r="BO89" s="102"/>
      <c r="BR89" s="102"/>
      <c r="BU89" s="102"/>
      <c r="BX89" s="102"/>
    </row>
    <row r="90" spans="1:76" x14ac:dyDescent="0.25">
      <c r="A90" s="102"/>
      <c r="B90" s="102"/>
      <c r="G90" s="102"/>
      <c r="J90" s="102"/>
      <c r="M90" s="102"/>
      <c r="P90" s="102"/>
      <c r="S90" s="102"/>
      <c r="V90" s="102"/>
      <c r="Y90" s="102"/>
      <c r="AB90" s="102"/>
      <c r="AE90" s="102"/>
      <c r="AH90" s="102"/>
      <c r="AK90" s="102"/>
      <c r="AN90" s="102"/>
      <c r="AQ90" s="102"/>
      <c r="AT90" s="102"/>
      <c r="AW90" s="102"/>
      <c r="AZ90" s="102"/>
      <c r="BC90" s="102"/>
      <c r="BF90" s="102"/>
      <c r="BI90" s="102"/>
      <c r="BL90" s="102"/>
      <c r="BO90" s="102"/>
      <c r="BR90" s="102"/>
      <c r="BU90" s="102"/>
      <c r="BX90" s="102"/>
    </row>
    <row r="91" spans="1:76" x14ac:dyDescent="0.25">
      <c r="A91" s="102"/>
      <c r="B91" s="102"/>
      <c r="G91" s="102"/>
      <c r="J91" s="102"/>
      <c r="M91" s="102"/>
      <c r="P91" s="102"/>
      <c r="S91" s="102"/>
      <c r="V91" s="102"/>
      <c r="Y91" s="102"/>
      <c r="AB91" s="102"/>
      <c r="AE91" s="102"/>
      <c r="AH91" s="102"/>
      <c r="AK91" s="102"/>
      <c r="AN91" s="102"/>
      <c r="AQ91" s="102"/>
      <c r="AT91" s="102"/>
      <c r="AW91" s="102"/>
      <c r="AZ91" s="102"/>
      <c r="BC91" s="102"/>
      <c r="BF91" s="102"/>
      <c r="BI91" s="102"/>
      <c r="BL91" s="102"/>
      <c r="BO91" s="102"/>
      <c r="BR91" s="102"/>
      <c r="BU91" s="102"/>
      <c r="BX91" s="102"/>
    </row>
    <row r="92" spans="1:76" x14ac:dyDescent="0.25">
      <c r="A92" s="102"/>
      <c r="B92" s="102"/>
      <c r="G92" s="102"/>
      <c r="J92" s="102"/>
      <c r="M92" s="102"/>
      <c r="P92" s="102"/>
      <c r="S92" s="102"/>
      <c r="V92" s="102"/>
      <c r="Y92" s="102"/>
      <c r="AB92" s="102"/>
      <c r="AE92" s="102"/>
      <c r="AH92" s="102"/>
      <c r="AK92" s="102"/>
      <c r="AN92" s="102"/>
      <c r="AQ92" s="102"/>
      <c r="AT92" s="102"/>
      <c r="AW92" s="102"/>
      <c r="AZ92" s="102"/>
      <c r="BC92" s="102"/>
      <c r="BF92" s="102"/>
      <c r="BI92" s="102"/>
      <c r="BL92" s="102"/>
      <c r="BO92" s="102"/>
      <c r="BR92" s="102"/>
      <c r="BU92" s="102"/>
      <c r="BX92" s="102"/>
    </row>
    <row r="93" spans="1:76" x14ac:dyDescent="0.25">
      <c r="A93" s="102"/>
      <c r="B93" s="102"/>
      <c r="G93" s="102"/>
      <c r="J93" s="102"/>
      <c r="M93" s="102"/>
      <c r="P93" s="102"/>
      <c r="S93" s="102"/>
      <c r="V93" s="102"/>
      <c r="Y93" s="102"/>
      <c r="AB93" s="102"/>
      <c r="AE93" s="102"/>
      <c r="AH93" s="102"/>
      <c r="AK93" s="102"/>
      <c r="AN93" s="102"/>
      <c r="AQ93" s="102"/>
      <c r="AT93" s="102"/>
      <c r="AW93" s="102"/>
      <c r="AZ93" s="102"/>
      <c r="BC93" s="102"/>
      <c r="BF93" s="102"/>
      <c r="BI93" s="102"/>
      <c r="BL93" s="102"/>
      <c r="BO93" s="102"/>
      <c r="BR93" s="102"/>
      <c r="BU93" s="102"/>
      <c r="BX93" s="102"/>
    </row>
    <row r="94" spans="1:76" x14ac:dyDescent="0.25">
      <c r="A94" s="102"/>
      <c r="B94" s="102"/>
      <c r="G94" s="102"/>
      <c r="J94" s="102"/>
      <c r="M94" s="102"/>
      <c r="P94" s="102"/>
      <c r="S94" s="102"/>
      <c r="V94" s="102"/>
      <c r="Y94" s="102"/>
      <c r="AB94" s="102"/>
      <c r="AE94" s="102"/>
      <c r="AH94" s="102"/>
      <c r="AK94" s="102"/>
      <c r="AN94" s="102"/>
      <c r="AQ94" s="102"/>
      <c r="AT94" s="102"/>
      <c r="AW94" s="102"/>
      <c r="AZ94" s="102"/>
      <c r="BC94" s="102"/>
      <c r="BF94" s="102"/>
      <c r="BI94" s="102"/>
      <c r="BL94" s="102"/>
      <c r="BO94" s="102"/>
      <c r="BR94" s="102"/>
      <c r="BU94" s="102"/>
      <c r="BX94" s="102"/>
    </row>
    <row r="95" spans="1:76" x14ac:dyDescent="0.25">
      <c r="A95" s="102"/>
      <c r="B95" s="102"/>
      <c r="G95" s="102"/>
      <c r="J95" s="102"/>
      <c r="M95" s="102"/>
      <c r="P95" s="102"/>
      <c r="S95" s="102"/>
      <c r="V95" s="102"/>
      <c r="Y95" s="102"/>
      <c r="AB95" s="102"/>
      <c r="AE95" s="102"/>
      <c r="AH95" s="102"/>
      <c r="AK95" s="102"/>
      <c r="AN95" s="102"/>
      <c r="AQ95" s="102"/>
      <c r="AT95" s="102"/>
      <c r="AW95" s="102"/>
      <c r="AZ95" s="102"/>
      <c r="BC95" s="102"/>
      <c r="BF95" s="102"/>
      <c r="BI95" s="102"/>
      <c r="BL95" s="102"/>
      <c r="BO95" s="102"/>
      <c r="BR95" s="102"/>
      <c r="BU95" s="102"/>
      <c r="BX95" s="102"/>
    </row>
    <row r="96" spans="1:76" x14ac:dyDescent="0.25">
      <c r="A96" s="102"/>
      <c r="B96" s="102"/>
      <c r="G96" s="102"/>
      <c r="J96" s="102"/>
      <c r="M96" s="102"/>
      <c r="P96" s="102"/>
      <c r="S96" s="102"/>
      <c r="V96" s="102"/>
      <c r="Y96" s="102"/>
      <c r="AB96" s="102"/>
      <c r="AE96" s="102"/>
      <c r="AH96" s="102"/>
      <c r="AK96" s="102"/>
      <c r="AN96" s="102"/>
      <c r="AQ96" s="102"/>
      <c r="AT96" s="102"/>
      <c r="AW96" s="102"/>
      <c r="AZ96" s="102"/>
      <c r="BC96" s="102"/>
      <c r="BF96" s="102"/>
      <c r="BI96" s="102"/>
      <c r="BL96" s="102"/>
      <c r="BO96" s="102"/>
      <c r="BR96" s="102"/>
      <c r="BU96" s="102"/>
      <c r="BX96" s="102"/>
    </row>
    <row r="97" spans="1:76" x14ac:dyDescent="0.25">
      <c r="A97" s="102"/>
      <c r="B97" s="102"/>
      <c r="G97" s="102"/>
      <c r="J97" s="102"/>
      <c r="M97" s="102"/>
      <c r="P97" s="102"/>
      <c r="S97" s="102"/>
      <c r="V97" s="102"/>
      <c r="Y97" s="102"/>
      <c r="AB97" s="102"/>
      <c r="AE97" s="102"/>
      <c r="AH97" s="102"/>
      <c r="AK97" s="102"/>
      <c r="AN97" s="102"/>
      <c r="AQ97" s="102"/>
      <c r="AT97" s="102"/>
      <c r="AW97" s="102"/>
      <c r="AZ97" s="102"/>
      <c r="BC97" s="102"/>
      <c r="BF97" s="102"/>
      <c r="BI97" s="102"/>
      <c r="BL97" s="102"/>
      <c r="BO97" s="102"/>
      <c r="BR97" s="102"/>
      <c r="BU97" s="102"/>
      <c r="BX97" s="102"/>
    </row>
    <row r="98" spans="1:76" x14ac:dyDescent="0.25">
      <c r="A98" s="102"/>
      <c r="B98" s="102"/>
      <c r="G98" s="102"/>
      <c r="J98" s="102"/>
      <c r="M98" s="102"/>
      <c r="P98" s="102"/>
      <c r="S98" s="102"/>
      <c r="V98" s="102"/>
      <c r="Y98" s="102"/>
      <c r="AB98" s="102"/>
      <c r="AE98" s="102"/>
      <c r="AH98" s="102"/>
      <c r="AK98" s="102"/>
      <c r="AN98" s="102"/>
      <c r="AQ98" s="102"/>
      <c r="AT98" s="102"/>
      <c r="AW98" s="102"/>
      <c r="AZ98" s="102"/>
      <c r="BC98" s="102"/>
      <c r="BF98" s="102"/>
      <c r="BI98" s="102"/>
      <c r="BL98" s="102"/>
      <c r="BO98" s="102"/>
      <c r="BR98" s="102"/>
      <c r="BU98" s="102"/>
      <c r="BX98" s="102"/>
    </row>
    <row r="99" spans="1:76" x14ac:dyDescent="0.25">
      <c r="A99" s="102"/>
      <c r="B99" s="102"/>
      <c r="G99" s="102"/>
      <c r="J99" s="102"/>
      <c r="M99" s="102"/>
      <c r="P99" s="102"/>
      <c r="S99" s="102"/>
      <c r="V99" s="102"/>
      <c r="Y99" s="102"/>
      <c r="AB99" s="102"/>
      <c r="AE99" s="102"/>
      <c r="AH99" s="102"/>
      <c r="AK99" s="102"/>
      <c r="AN99" s="102"/>
      <c r="AQ99" s="102"/>
      <c r="AT99" s="102"/>
      <c r="AW99" s="102"/>
      <c r="AZ99" s="102"/>
      <c r="BC99" s="102"/>
      <c r="BF99" s="102"/>
      <c r="BI99" s="102"/>
      <c r="BL99" s="102"/>
      <c r="BO99" s="102"/>
      <c r="BR99" s="102"/>
      <c r="BU99" s="102"/>
      <c r="BX99" s="102"/>
    </row>
    <row r="100" spans="1:76" x14ac:dyDescent="0.25">
      <c r="A100" s="102"/>
      <c r="B100" s="102"/>
      <c r="G100" s="102"/>
      <c r="J100" s="102"/>
      <c r="M100" s="102"/>
      <c r="P100" s="102"/>
      <c r="S100" s="102"/>
      <c r="V100" s="102"/>
      <c r="Y100" s="102"/>
      <c r="AB100" s="102"/>
      <c r="AE100" s="102"/>
      <c r="AH100" s="102"/>
      <c r="AK100" s="102"/>
      <c r="AN100" s="102"/>
      <c r="AQ100" s="102"/>
      <c r="AT100" s="102"/>
      <c r="AW100" s="102"/>
      <c r="AZ100" s="102"/>
      <c r="BC100" s="102"/>
      <c r="BF100" s="102"/>
      <c r="BI100" s="102"/>
      <c r="BL100" s="102"/>
      <c r="BO100" s="102"/>
      <c r="BR100" s="102"/>
      <c r="BU100" s="102"/>
      <c r="BX100" s="102"/>
    </row>
    <row r="101" spans="1:76" x14ac:dyDescent="0.25">
      <c r="A101" s="102"/>
      <c r="B101" s="102"/>
      <c r="G101" s="102"/>
      <c r="J101" s="102"/>
      <c r="M101" s="102"/>
      <c r="P101" s="102"/>
      <c r="S101" s="102"/>
      <c r="V101" s="102"/>
      <c r="Y101" s="102"/>
      <c r="AB101" s="102"/>
      <c r="AE101" s="102"/>
      <c r="AH101" s="102"/>
      <c r="AK101" s="102"/>
      <c r="AN101" s="102"/>
      <c r="AQ101" s="102"/>
      <c r="AT101" s="102"/>
      <c r="AW101" s="102"/>
      <c r="AZ101" s="102"/>
      <c r="BC101" s="102"/>
      <c r="BF101" s="102"/>
      <c r="BI101" s="102"/>
      <c r="BL101" s="102"/>
      <c r="BO101" s="102"/>
      <c r="BR101" s="102"/>
      <c r="BU101" s="102"/>
      <c r="BX101" s="102"/>
    </row>
    <row r="102" spans="1:76" x14ac:dyDescent="0.25">
      <c r="A102" s="102"/>
      <c r="B102" s="102"/>
      <c r="G102" s="102"/>
      <c r="J102" s="102"/>
      <c r="M102" s="102"/>
      <c r="P102" s="102"/>
      <c r="S102" s="102"/>
      <c r="V102" s="102"/>
      <c r="Y102" s="102"/>
      <c r="AB102" s="102"/>
      <c r="AE102" s="102"/>
      <c r="AH102" s="102"/>
      <c r="AK102" s="102"/>
      <c r="AN102" s="102"/>
      <c r="AQ102" s="102"/>
      <c r="AT102" s="102"/>
      <c r="AW102" s="102"/>
      <c r="AZ102" s="102"/>
      <c r="BC102" s="102"/>
      <c r="BF102" s="102"/>
      <c r="BI102" s="102"/>
      <c r="BL102" s="102"/>
      <c r="BO102" s="102"/>
      <c r="BR102" s="102"/>
      <c r="BU102" s="102"/>
      <c r="BX102" s="102"/>
    </row>
    <row r="103" spans="1:76" x14ac:dyDescent="0.25">
      <c r="A103" s="102"/>
      <c r="B103" s="102"/>
      <c r="G103" s="102"/>
      <c r="J103" s="102"/>
      <c r="M103" s="102"/>
      <c r="P103" s="102"/>
      <c r="S103" s="102"/>
      <c r="V103" s="102"/>
      <c r="Y103" s="102"/>
      <c r="AB103" s="102"/>
      <c r="AE103" s="102"/>
      <c r="AH103" s="102"/>
      <c r="AK103" s="102"/>
      <c r="AN103" s="102"/>
      <c r="AQ103" s="102"/>
      <c r="AT103" s="102"/>
      <c r="AW103" s="102"/>
      <c r="AZ103" s="102"/>
      <c r="BC103" s="102"/>
      <c r="BF103" s="102"/>
      <c r="BI103" s="102"/>
      <c r="BL103" s="102"/>
      <c r="BO103" s="102"/>
      <c r="BR103" s="102"/>
      <c r="BU103" s="102"/>
      <c r="BX103" s="102"/>
    </row>
    <row r="104" spans="1:76" x14ac:dyDescent="0.25">
      <c r="A104" s="102"/>
      <c r="B104" s="102"/>
      <c r="G104" s="102"/>
      <c r="J104" s="102"/>
      <c r="M104" s="102"/>
      <c r="P104" s="102"/>
      <c r="S104" s="102"/>
      <c r="V104" s="102"/>
      <c r="Y104" s="102"/>
      <c r="AB104" s="102"/>
      <c r="AE104" s="102"/>
      <c r="AH104" s="102"/>
      <c r="AK104" s="102"/>
      <c r="AN104" s="102"/>
      <c r="AQ104" s="102"/>
      <c r="AT104" s="102"/>
      <c r="AW104" s="102"/>
      <c r="AZ104" s="102"/>
      <c r="BC104" s="102"/>
      <c r="BF104" s="102"/>
      <c r="BI104" s="102"/>
      <c r="BL104" s="102"/>
      <c r="BO104" s="102"/>
      <c r="BR104" s="102"/>
      <c r="BU104" s="102"/>
      <c r="BX104" s="102"/>
    </row>
    <row r="105" spans="1:76" x14ac:dyDescent="0.25">
      <c r="A105" s="102"/>
      <c r="B105" s="102"/>
      <c r="G105" s="102"/>
      <c r="J105" s="102"/>
      <c r="M105" s="102"/>
      <c r="P105" s="102"/>
      <c r="S105" s="102"/>
      <c r="V105" s="102"/>
      <c r="Y105" s="102"/>
      <c r="AB105" s="102"/>
      <c r="AE105" s="102"/>
      <c r="AH105" s="102"/>
      <c r="AK105" s="102"/>
      <c r="AN105" s="102"/>
      <c r="AQ105" s="102"/>
      <c r="AT105" s="102"/>
      <c r="AW105" s="102"/>
      <c r="AZ105" s="102"/>
      <c r="BC105" s="102"/>
      <c r="BF105" s="102"/>
      <c r="BI105" s="102"/>
      <c r="BL105" s="102"/>
      <c r="BO105" s="102"/>
      <c r="BR105" s="102"/>
      <c r="BU105" s="102"/>
      <c r="BX105" s="102"/>
    </row>
    <row r="106" spans="1:76" x14ac:dyDescent="0.25">
      <c r="A106" s="102"/>
      <c r="B106" s="102"/>
      <c r="G106" s="102"/>
      <c r="J106" s="102"/>
      <c r="M106" s="102"/>
      <c r="P106" s="102"/>
      <c r="S106" s="102"/>
      <c r="V106" s="102"/>
      <c r="Y106" s="102"/>
      <c r="AB106" s="102"/>
      <c r="AE106" s="102"/>
      <c r="AH106" s="102"/>
      <c r="AK106" s="102"/>
      <c r="AN106" s="102"/>
      <c r="AQ106" s="102"/>
      <c r="AT106" s="102"/>
      <c r="AW106" s="102"/>
      <c r="AZ106" s="102"/>
      <c r="BC106" s="102"/>
      <c r="BF106" s="102"/>
      <c r="BI106" s="102"/>
      <c r="BL106" s="102"/>
      <c r="BO106" s="102"/>
      <c r="BR106" s="102"/>
      <c r="BU106" s="102"/>
      <c r="BX106" s="102"/>
    </row>
    <row r="107" spans="1:76" x14ac:dyDescent="0.25">
      <c r="A107" s="102"/>
      <c r="B107" s="102"/>
      <c r="G107" s="102"/>
      <c r="J107" s="102"/>
      <c r="M107" s="102"/>
      <c r="P107" s="102"/>
      <c r="S107" s="102"/>
      <c r="V107" s="102"/>
      <c r="Y107" s="102"/>
      <c r="AB107" s="102"/>
      <c r="AE107" s="102"/>
      <c r="AH107" s="102"/>
      <c r="AK107" s="102"/>
      <c r="AN107" s="102"/>
      <c r="AQ107" s="102"/>
      <c r="AT107" s="102"/>
      <c r="AW107" s="102"/>
      <c r="AZ107" s="102"/>
      <c r="BC107" s="102"/>
      <c r="BF107" s="102"/>
      <c r="BI107" s="102"/>
      <c r="BL107" s="102"/>
      <c r="BO107" s="102"/>
      <c r="BR107" s="102"/>
      <c r="BU107" s="102"/>
      <c r="BX107" s="102"/>
    </row>
    <row r="108" spans="1:76" x14ac:dyDescent="0.25">
      <c r="A108" s="102"/>
      <c r="B108" s="102"/>
      <c r="G108" s="102"/>
      <c r="J108" s="102"/>
      <c r="M108" s="102"/>
      <c r="P108" s="102"/>
      <c r="S108" s="102"/>
      <c r="V108" s="102"/>
      <c r="Y108" s="102"/>
      <c r="AB108" s="102"/>
      <c r="AE108" s="102"/>
      <c r="AH108" s="102"/>
      <c r="AK108" s="102"/>
      <c r="AN108" s="102"/>
      <c r="AQ108" s="102"/>
      <c r="AT108" s="102"/>
      <c r="AW108" s="102"/>
      <c r="AZ108" s="102"/>
      <c r="BC108" s="102"/>
      <c r="BF108" s="102"/>
      <c r="BI108" s="102"/>
      <c r="BL108" s="102"/>
      <c r="BO108" s="102"/>
      <c r="BR108" s="102"/>
      <c r="BU108" s="102"/>
      <c r="BX108" s="102"/>
    </row>
    <row r="109" spans="1:76" x14ac:dyDescent="0.25">
      <c r="A109" s="102"/>
      <c r="B109" s="102"/>
      <c r="G109" s="102"/>
      <c r="J109" s="102"/>
      <c r="M109" s="102"/>
      <c r="P109" s="102"/>
      <c r="S109" s="102"/>
      <c r="V109" s="102"/>
      <c r="Y109" s="102"/>
      <c r="AB109" s="102"/>
      <c r="AE109" s="102"/>
      <c r="AH109" s="102"/>
      <c r="AK109" s="102"/>
      <c r="AN109" s="102"/>
      <c r="AQ109" s="102"/>
      <c r="AT109" s="102"/>
      <c r="AW109" s="102"/>
      <c r="AZ109" s="102"/>
      <c r="BC109" s="102"/>
      <c r="BF109" s="102"/>
      <c r="BI109" s="102"/>
      <c r="BL109" s="102"/>
      <c r="BO109" s="102"/>
      <c r="BR109" s="102"/>
      <c r="BU109" s="102"/>
      <c r="BX109" s="102"/>
    </row>
    <row r="110" spans="1:76" x14ac:dyDescent="0.25">
      <c r="A110" s="102"/>
      <c r="B110" s="102"/>
      <c r="G110" s="102"/>
      <c r="J110" s="102"/>
      <c r="M110" s="102"/>
      <c r="P110" s="102"/>
      <c r="S110" s="102"/>
      <c r="V110" s="102"/>
      <c r="Y110" s="102"/>
      <c r="AB110" s="102"/>
      <c r="AE110" s="102"/>
      <c r="AH110" s="102"/>
      <c r="AK110" s="102"/>
      <c r="AN110" s="102"/>
      <c r="AQ110" s="102"/>
      <c r="AT110" s="102"/>
      <c r="AW110" s="102"/>
      <c r="AZ110" s="102"/>
      <c r="BC110" s="102"/>
      <c r="BF110" s="102"/>
      <c r="BI110" s="102"/>
      <c r="BL110" s="102"/>
      <c r="BO110" s="102"/>
      <c r="BR110" s="102"/>
      <c r="BU110" s="102"/>
      <c r="BX110" s="102"/>
    </row>
    <row r="111" spans="1:76" x14ac:dyDescent="0.25">
      <c r="A111" s="102"/>
      <c r="B111" s="102"/>
      <c r="G111" s="102"/>
      <c r="J111" s="102"/>
      <c r="M111" s="102"/>
      <c r="P111" s="102"/>
      <c r="S111" s="102"/>
      <c r="V111" s="102"/>
      <c r="Y111" s="102"/>
      <c r="AB111" s="102"/>
      <c r="AE111" s="102"/>
      <c r="AH111" s="102"/>
      <c r="AK111" s="102"/>
      <c r="AN111" s="102"/>
      <c r="AQ111" s="102"/>
      <c r="AT111" s="102"/>
      <c r="AW111" s="102"/>
      <c r="AZ111" s="102"/>
      <c r="BC111" s="102"/>
      <c r="BF111" s="102"/>
      <c r="BI111" s="102"/>
      <c r="BL111" s="102"/>
      <c r="BO111" s="102"/>
      <c r="BR111" s="102"/>
      <c r="BU111" s="102"/>
      <c r="BX111" s="102"/>
    </row>
    <row r="112" spans="1:76" x14ac:dyDescent="0.25">
      <c r="A112" s="102"/>
      <c r="B112" s="102"/>
      <c r="G112" s="102"/>
      <c r="J112" s="102"/>
      <c r="M112" s="102"/>
      <c r="P112" s="102"/>
      <c r="S112" s="102"/>
      <c r="V112" s="102"/>
      <c r="Y112" s="102"/>
      <c r="AB112" s="102"/>
      <c r="AE112" s="102"/>
      <c r="AH112" s="102"/>
      <c r="AK112" s="102"/>
      <c r="AN112" s="102"/>
      <c r="AQ112" s="102"/>
      <c r="AT112" s="102"/>
      <c r="AW112" s="102"/>
      <c r="AZ112" s="102"/>
      <c r="BC112" s="102"/>
      <c r="BF112" s="102"/>
      <c r="BI112" s="102"/>
      <c r="BL112" s="102"/>
      <c r="BO112" s="102"/>
      <c r="BR112" s="102"/>
      <c r="BU112" s="102"/>
      <c r="BX112" s="102"/>
    </row>
    <row r="113" spans="1:76" x14ac:dyDescent="0.25">
      <c r="A113" s="102"/>
      <c r="B113" s="102"/>
      <c r="G113" s="102"/>
      <c r="J113" s="102"/>
      <c r="M113" s="102"/>
      <c r="P113" s="102"/>
      <c r="S113" s="102"/>
      <c r="V113" s="102"/>
      <c r="Y113" s="102"/>
      <c r="AB113" s="102"/>
      <c r="AE113" s="102"/>
      <c r="AH113" s="102"/>
      <c r="AK113" s="102"/>
      <c r="AN113" s="102"/>
      <c r="AQ113" s="102"/>
      <c r="AT113" s="102"/>
      <c r="AW113" s="102"/>
      <c r="AZ113" s="102"/>
      <c r="BC113" s="102"/>
      <c r="BF113" s="102"/>
      <c r="BI113" s="102"/>
      <c r="BL113" s="102"/>
      <c r="BO113" s="102"/>
      <c r="BR113" s="102"/>
      <c r="BU113" s="102"/>
      <c r="BX113" s="102"/>
    </row>
    <row r="114" spans="1:76" x14ac:dyDescent="0.25">
      <c r="A114" s="102"/>
      <c r="B114" s="102"/>
      <c r="G114" s="102"/>
      <c r="J114" s="102"/>
      <c r="M114" s="102"/>
      <c r="P114" s="102"/>
      <c r="S114" s="102"/>
      <c r="V114" s="102"/>
      <c r="Y114" s="102"/>
      <c r="AB114" s="102"/>
      <c r="AE114" s="102"/>
      <c r="AH114" s="102"/>
      <c r="AK114" s="102"/>
      <c r="AN114" s="102"/>
      <c r="AQ114" s="102"/>
      <c r="AT114" s="102"/>
      <c r="AW114" s="102"/>
      <c r="AZ114" s="102"/>
      <c r="BC114" s="102"/>
      <c r="BF114" s="102"/>
      <c r="BI114" s="102"/>
      <c r="BL114" s="102"/>
      <c r="BO114" s="102"/>
      <c r="BR114" s="102"/>
      <c r="BU114" s="102"/>
      <c r="BX114" s="102"/>
    </row>
    <row r="115" spans="1:76" x14ac:dyDescent="0.25">
      <c r="A115" s="102"/>
      <c r="B115" s="102"/>
      <c r="G115" s="102"/>
      <c r="J115" s="102"/>
      <c r="M115" s="102"/>
      <c r="P115" s="102"/>
      <c r="S115" s="102"/>
      <c r="V115" s="102"/>
      <c r="Y115" s="102"/>
      <c r="AB115" s="102"/>
      <c r="AE115" s="102"/>
      <c r="AH115" s="102"/>
      <c r="AK115" s="102"/>
      <c r="AN115" s="102"/>
      <c r="AQ115" s="102"/>
      <c r="AT115" s="102"/>
      <c r="AW115" s="102"/>
      <c r="AZ115" s="102"/>
      <c r="BC115" s="102"/>
      <c r="BF115" s="102"/>
      <c r="BI115" s="102"/>
      <c r="BL115" s="102"/>
      <c r="BO115" s="102"/>
      <c r="BR115" s="102"/>
      <c r="BU115" s="102"/>
      <c r="BX115" s="102"/>
    </row>
    <row r="116" spans="1:76" x14ac:dyDescent="0.25">
      <c r="A116" s="102"/>
      <c r="B116" s="102"/>
      <c r="G116" s="102"/>
      <c r="J116" s="102"/>
      <c r="M116" s="102"/>
      <c r="P116" s="102"/>
      <c r="S116" s="102"/>
      <c r="V116" s="102"/>
      <c r="Y116" s="102"/>
      <c r="AB116" s="102"/>
      <c r="AE116" s="102"/>
      <c r="AH116" s="102"/>
      <c r="AK116" s="102"/>
      <c r="AN116" s="102"/>
      <c r="AQ116" s="102"/>
      <c r="AT116" s="102"/>
      <c r="AW116" s="102"/>
      <c r="AZ116" s="102"/>
      <c r="BC116" s="102"/>
      <c r="BF116" s="102"/>
      <c r="BI116" s="102"/>
      <c r="BL116" s="102"/>
      <c r="BO116" s="102"/>
      <c r="BR116" s="102"/>
      <c r="BU116" s="102"/>
      <c r="BX116" s="102"/>
    </row>
    <row r="117" spans="1:76" x14ac:dyDescent="0.25">
      <c r="A117" s="102"/>
      <c r="B117" s="102"/>
      <c r="G117" s="102"/>
      <c r="J117" s="102"/>
      <c r="M117" s="102"/>
      <c r="P117" s="102"/>
      <c r="S117" s="102"/>
      <c r="V117" s="102"/>
      <c r="Y117" s="102"/>
      <c r="AB117" s="102"/>
      <c r="AE117" s="102"/>
      <c r="AH117" s="102"/>
      <c r="AK117" s="102"/>
      <c r="AN117" s="102"/>
      <c r="AQ117" s="102"/>
      <c r="AT117" s="102"/>
      <c r="AW117" s="102"/>
      <c r="AZ117" s="102"/>
      <c r="BC117" s="102"/>
      <c r="BF117" s="102"/>
      <c r="BI117" s="102"/>
      <c r="BL117" s="102"/>
      <c r="BO117" s="102"/>
      <c r="BR117" s="102"/>
      <c r="BU117" s="102"/>
      <c r="BX117" s="102"/>
    </row>
    <row r="118" spans="1:76" x14ac:dyDescent="0.25">
      <c r="A118" s="102"/>
      <c r="B118" s="102"/>
      <c r="G118" s="102"/>
      <c r="J118" s="102"/>
      <c r="M118" s="102"/>
      <c r="P118" s="102"/>
      <c r="S118" s="102"/>
      <c r="V118" s="102"/>
      <c r="Y118" s="102"/>
      <c r="AB118" s="102"/>
      <c r="AE118" s="102"/>
      <c r="AH118" s="102"/>
      <c r="AK118" s="102"/>
      <c r="AN118" s="102"/>
      <c r="AQ118" s="102"/>
      <c r="AT118" s="102"/>
      <c r="AW118" s="102"/>
      <c r="AZ118" s="102"/>
      <c r="BC118" s="102"/>
      <c r="BF118" s="102"/>
      <c r="BI118" s="102"/>
      <c r="BL118" s="102"/>
      <c r="BO118" s="102"/>
      <c r="BR118" s="102"/>
      <c r="BU118" s="102"/>
      <c r="BX118" s="102"/>
    </row>
    <row r="119" spans="1:76" x14ac:dyDescent="0.25">
      <c r="A119" s="102"/>
      <c r="B119" s="102"/>
      <c r="G119" s="102"/>
      <c r="J119" s="102"/>
      <c r="M119" s="102"/>
      <c r="P119" s="102"/>
      <c r="S119" s="102"/>
      <c r="V119" s="102"/>
      <c r="Y119" s="102"/>
      <c r="AB119" s="102"/>
      <c r="AE119" s="102"/>
      <c r="AH119" s="102"/>
      <c r="AK119" s="102"/>
      <c r="AN119" s="102"/>
      <c r="AQ119" s="102"/>
      <c r="AT119" s="102"/>
      <c r="AW119" s="102"/>
      <c r="AZ119" s="102"/>
      <c r="BC119" s="102"/>
      <c r="BF119" s="102"/>
      <c r="BI119" s="102"/>
      <c r="BL119" s="102"/>
      <c r="BO119" s="102"/>
      <c r="BR119" s="102"/>
      <c r="BU119" s="102"/>
      <c r="BX119" s="102"/>
    </row>
    <row r="120" spans="1:76" x14ac:dyDescent="0.25">
      <c r="A120" s="102"/>
      <c r="B120" s="102"/>
      <c r="G120" s="102"/>
      <c r="J120" s="102"/>
      <c r="M120" s="102"/>
      <c r="P120" s="102"/>
      <c r="S120" s="102"/>
      <c r="V120" s="102"/>
      <c r="Y120" s="102"/>
      <c r="AB120" s="102"/>
      <c r="AE120" s="102"/>
      <c r="AH120" s="102"/>
      <c r="AK120" s="102"/>
      <c r="AN120" s="102"/>
      <c r="AQ120" s="102"/>
      <c r="AT120" s="102"/>
      <c r="AW120" s="102"/>
      <c r="AZ120" s="102"/>
      <c r="BC120" s="102"/>
      <c r="BF120" s="102"/>
      <c r="BI120" s="102"/>
      <c r="BL120" s="102"/>
      <c r="BO120" s="102"/>
      <c r="BR120" s="102"/>
      <c r="BU120" s="102"/>
      <c r="BX120" s="102"/>
    </row>
    <row r="121" spans="1:76" x14ac:dyDescent="0.25">
      <c r="A121" s="102"/>
      <c r="B121" s="102"/>
      <c r="G121" s="102"/>
      <c r="J121" s="102"/>
      <c r="M121" s="102"/>
      <c r="P121" s="102"/>
      <c r="S121" s="102"/>
      <c r="V121" s="102"/>
      <c r="Y121" s="102"/>
      <c r="AB121" s="102"/>
      <c r="AE121" s="102"/>
      <c r="AH121" s="102"/>
      <c r="AK121" s="102"/>
      <c r="AN121" s="102"/>
      <c r="AQ121" s="102"/>
      <c r="AT121" s="102"/>
      <c r="AW121" s="102"/>
      <c r="AZ121" s="102"/>
      <c r="BC121" s="102"/>
      <c r="BF121" s="102"/>
      <c r="BI121" s="102"/>
      <c r="BL121" s="102"/>
      <c r="BO121" s="102"/>
      <c r="BR121" s="102"/>
      <c r="BU121" s="102"/>
      <c r="BX121" s="102"/>
    </row>
    <row r="122" spans="1:76" x14ac:dyDescent="0.25">
      <c r="A122" s="102"/>
      <c r="B122" s="102"/>
      <c r="G122" s="102"/>
      <c r="J122" s="102"/>
      <c r="M122" s="102"/>
      <c r="P122" s="102"/>
      <c r="S122" s="102"/>
      <c r="V122" s="102"/>
      <c r="Y122" s="102"/>
      <c r="AB122" s="102"/>
      <c r="AE122" s="102"/>
      <c r="AH122" s="102"/>
      <c r="AK122" s="102"/>
      <c r="AN122" s="102"/>
      <c r="AQ122" s="102"/>
      <c r="AT122" s="102"/>
      <c r="AW122" s="102"/>
      <c r="AZ122" s="102"/>
      <c r="BC122" s="102"/>
      <c r="BF122" s="102"/>
      <c r="BI122" s="102"/>
      <c r="BL122" s="102"/>
      <c r="BO122" s="102"/>
      <c r="BR122" s="102"/>
      <c r="BU122" s="102"/>
      <c r="BX122" s="102"/>
    </row>
    <row r="123" spans="1:76" x14ac:dyDescent="0.25">
      <c r="A123" s="102"/>
      <c r="B123" s="102"/>
      <c r="G123" s="102"/>
      <c r="J123" s="102"/>
      <c r="M123" s="102"/>
      <c r="P123" s="102"/>
      <c r="S123" s="102"/>
      <c r="V123" s="102"/>
      <c r="Y123" s="102"/>
      <c r="AB123" s="102"/>
      <c r="AE123" s="102"/>
      <c r="AH123" s="102"/>
      <c r="AK123" s="102"/>
      <c r="AN123" s="102"/>
      <c r="AQ123" s="102"/>
      <c r="AT123" s="102"/>
      <c r="AW123" s="102"/>
      <c r="AZ123" s="102"/>
      <c r="BC123" s="102"/>
      <c r="BF123" s="102"/>
      <c r="BI123" s="102"/>
      <c r="BL123" s="102"/>
      <c r="BO123" s="102"/>
      <c r="BR123" s="102"/>
      <c r="BU123" s="102"/>
      <c r="BX123" s="102"/>
    </row>
    <row r="124" spans="1:76" x14ac:dyDescent="0.25">
      <c r="A124" s="102"/>
      <c r="B124" s="102"/>
      <c r="G124" s="102"/>
      <c r="J124" s="102"/>
      <c r="M124" s="102"/>
      <c r="P124" s="102"/>
      <c r="S124" s="102"/>
      <c r="V124" s="102"/>
      <c r="Y124" s="102"/>
      <c r="AB124" s="102"/>
      <c r="AE124" s="102"/>
      <c r="AH124" s="102"/>
      <c r="AK124" s="102"/>
      <c r="AN124" s="102"/>
      <c r="AQ124" s="102"/>
      <c r="AT124" s="102"/>
      <c r="AW124" s="102"/>
      <c r="AZ124" s="102"/>
      <c r="BC124" s="102"/>
      <c r="BF124" s="102"/>
      <c r="BI124" s="102"/>
      <c r="BL124" s="102"/>
      <c r="BO124" s="102"/>
      <c r="BR124" s="102"/>
      <c r="BU124" s="102"/>
      <c r="BX124" s="102"/>
    </row>
    <row r="125" spans="1:76" x14ac:dyDescent="0.25">
      <c r="A125" s="102"/>
      <c r="B125" s="102"/>
      <c r="G125" s="102"/>
      <c r="J125" s="102"/>
      <c r="M125" s="102"/>
      <c r="P125" s="102"/>
      <c r="S125" s="102"/>
      <c r="V125" s="102"/>
      <c r="Y125" s="102"/>
      <c r="AB125" s="102"/>
      <c r="AE125" s="102"/>
      <c r="AH125" s="102"/>
      <c r="AK125" s="102"/>
      <c r="AN125" s="102"/>
      <c r="AQ125" s="102"/>
      <c r="AT125" s="102"/>
      <c r="AW125" s="102"/>
      <c r="AZ125" s="102"/>
      <c r="BC125" s="102"/>
      <c r="BF125" s="102"/>
      <c r="BI125" s="102"/>
      <c r="BL125" s="102"/>
      <c r="BO125" s="102"/>
      <c r="BR125" s="102"/>
      <c r="BU125" s="102"/>
      <c r="BX125" s="102"/>
    </row>
    <row r="126" spans="1:76" x14ac:dyDescent="0.25">
      <c r="A126" s="102"/>
      <c r="B126" s="102"/>
      <c r="G126" s="102"/>
      <c r="J126" s="102"/>
      <c r="M126" s="102"/>
      <c r="P126" s="102"/>
      <c r="S126" s="102"/>
      <c r="V126" s="102"/>
      <c r="Y126" s="102"/>
      <c r="AB126" s="102"/>
      <c r="AE126" s="102"/>
      <c r="AH126" s="102"/>
      <c r="AK126" s="102"/>
      <c r="AN126" s="102"/>
      <c r="AQ126" s="102"/>
      <c r="AT126" s="102"/>
      <c r="AW126" s="102"/>
      <c r="AZ126" s="102"/>
      <c r="BC126" s="102"/>
      <c r="BF126" s="102"/>
      <c r="BI126" s="102"/>
      <c r="BL126" s="102"/>
      <c r="BO126" s="102"/>
      <c r="BR126" s="102"/>
      <c r="BU126" s="102"/>
      <c r="BX126" s="102"/>
    </row>
    <row r="127" spans="1:76" x14ac:dyDescent="0.25">
      <c r="A127" s="102"/>
      <c r="B127" s="102"/>
      <c r="G127" s="102"/>
      <c r="J127" s="102"/>
      <c r="M127" s="102"/>
      <c r="P127" s="102"/>
      <c r="S127" s="102"/>
      <c r="V127" s="102"/>
      <c r="Y127" s="102"/>
      <c r="AB127" s="102"/>
      <c r="AE127" s="102"/>
      <c r="AH127" s="102"/>
      <c r="AK127" s="102"/>
      <c r="AN127" s="102"/>
      <c r="AQ127" s="102"/>
      <c r="AT127" s="102"/>
      <c r="AW127" s="102"/>
      <c r="AZ127" s="102"/>
      <c r="BC127" s="102"/>
      <c r="BF127" s="102"/>
      <c r="BI127" s="102"/>
      <c r="BL127" s="102"/>
      <c r="BO127" s="102"/>
      <c r="BR127" s="102"/>
      <c r="BU127" s="102"/>
      <c r="BX127" s="102"/>
    </row>
    <row r="128" spans="1:76" x14ac:dyDescent="0.25">
      <c r="A128" s="102"/>
      <c r="B128" s="102"/>
      <c r="G128" s="102"/>
      <c r="J128" s="102"/>
      <c r="M128" s="102"/>
      <c r="P128" s="102"/>
      <c r="S128" s="102"/>
      <c r="V128" s="102"/>
      <c r="Y128" s="102"/>
      <c r="AB128" s="102"/>
      <c r="AE128" s="102"/>
      <c r="AH128" s="102"/>
      <c r="AK128" s="102"/>
      <c r="AN128" s="102"/>
      <c r="AQ128" s="102"/>
      <c r="AT128" s="102"/>
      <c r="AW128" s="102"/>
      <c r="AZ128" s="102"/>
      <c r="BC128" s="102"/>
      <c r="BF128" s="102"/>
      <c r="BI128" s="102"/>
      <c r="BL128" s="102"/>
      <c r="BO128" s="102"/>
      <c r="BR128" s="102"/>
      <c r="BU128" s="102"/>
      <c r="BX128" s="102"/>
    </row>
    <row r="129" spans="1:76" x14ac:dyDescent="0.25">
      <c r="A129" s="102"/>
      <c r="B129" s="102"/>
      <c r="G129" s="102"/>
      <c r="J129" s="102"/>
      <c r="M129" s="102"/>
      <c r="P129" s="102"/>
      <c r="S129" s="102"/>
      <c r="V129" s="102"/>
      <c r="Y129" s="102"/>
      <c r="AB129" s="102"/>
      <c r="AE129" s="102"/>
      <c r="AH129" s="102"/>
      <c r="AK129" s="102"/>
      <c r="AN129" s="102"/>
      <c r="AQ129" s="102"/>
      <c r="AT129" s="102"/>
      <c r="AW129" s="102"/>
      <c r="AZ129" s="102"/>
      <c r="BC129" s="102"/>
      <c r="BF129" s="102"/>
      <c r="BI129" s="102"/>
      <c r="BL129" s="102"/>
      <c r="BO129" s="102"/>
      <c r="BR129" s="102"/>
      <c r="BU129" s="102"/>
      <c r="BX129" s="102"/>
    </row>
    <row r="130" spans="1:76" x14ac:dyDescent="0.25">
      <c r="A130" s="102"/>
      <c r="B130" s="102"/>
      <c r="G130" s="102"/>
      <c r="J130" s="102"/>
      <c r="M130" s="102"/>
      <c r="P130" s="102"/>
      <c r="S130" s="102"/>
      <c r="V130" s="102"/>
      <c r="Y130" s="102"/>
      <c r="AB130" s="102"/>
      <c r="AE130" s="102"/>
      <c r="AH130" s="102"/>
      <c r="AK130" s="102"/>
      <c r="AN130" s="102"/>
      <c r="AQ130" s="102"/>
      <c r="AT130" s="102"/>
      <c r="AW130" s="102"/>
      <c r="AZ130" s="102"/>
      <c r="BC130" s="102"/>
      <c r="BF130" s="102"/>
      <c r="BI130" s="102"/>
      <c r="BL130" s="102"/>
      <c r="BO130" s="102"/>
      <c r="BR130" s="102"/>
      <c r="BU130" s="102"/>
      <c r="BX130" s="102"/>
    </row>
    <row r="131" spans="1:76" x14ac:dyDescent="0.25">
      <c r="A131" s="102"/>
      <c r="B131" s="102"/>
      <c r="G131" s="102"/>
      <c r="J131" s="102"/>
      <c r="M131" s="102"/>
      <c r="P131" s="102"/>
      <c r="S131" s="102"/>
      <c r="V131" s="102"/>
      <c r="Y131" s="102"/>
      <c r="AB131" s="102"/>
      <c r="AE131" s="102"/>
      <c r="AH131" s="102"/>
      <c r="AK131" s="102"/>
      <c r="AN131" s="102"/>
      <c r="AQ131" s="102"/>
      <c r="AT131" s="102"/>
      <c r="AW131" s="102"/>
      <c r="AZ131" s="102"/>
      <c r="BC131" s="102"/>
      <c r="BF131" s="102"/>
      <c r="BI131" s="102"/>
      <c r="BL131" s="102"/>
      <c r="BO131" s="102"/>
      <c r="BR131" s="102"/>
      <c r="BU131" s="102"/>
      <c r="BX131" s="102"/>
    </row>
    <row r="132" spans="1:76" x14ac:dyDescent="0.25">
      <c r="A132" s="102"/>
      <c r="B132" s="102"/>
      <c r="G132" s="102"/>
      <c r="J132" s="102"/>
      <c r="M132" s="102"/>
      <c r="P132" s="102"/>
      <c r="S132" s="102"/>
      <c r="V132" s="102"/>
      <c r="Y132" s="102"/>
      <c r="AB132" s="102"/>
      <c r="AE132" s="102"/>
      <c r="AH132" s="102"/>
      <c r="AK132" s="102"/>
      <c r="AN132" s="102"/>
      <c r="AQ132" s="102"/>
      <c r="AT132" s="102"/>
      <c r="AW132" s="102"/>
      <c r="AZ132" s="102"/>
      <c r="BC132" s="102"/>
      <c r="BF132" s="102"/>
      <c r="BI132" s="102"/>
      <c r="BL132" s="102"/>
      <c r="BO132" s="102"/>
      <c r="BR132" s="102"/>
      <c r="BU132" s="102"/>
      <c r="BX132" s="102"/>
    </row>
    <row r="133" spans="1:76" x14ac:dyDescent="0.25">
      <c r="A133" s="102"/>
      <c r="B133" s="102"/>
      <c r="G133" s="102"/>
      <c r="J133" s="102"/>
      <c r="M133" s="102"/>
      <c r="P133" s="102"/>
      <c r="S133" s="102"/>
      <c r="V133" s="102"/>
      <c r="Y133" s="102"/>
      <c r="AB133" s="102"/>
      <c r="AE133" s="102"/>
      <c r="AH133" s="102"/>
      <c r="AK133" s="102"/>
      <c r="AN133" s="102"/>
      <c r="AQ133" s="102"/>
      <c r="AT133" s="102"/>
      <c r="AW133" s="102"/>
      <c r="AZ133" s="102"/>
      <c r="BC133" s="102"/>
      <c r="BF133" s="102"/>
      <c r="BI133" s="102"/>
      <c r="BL133" s="102"/>
      <c r="BO133" s="102"/>
      <c r="BR133" s="102"/>
      <c r="BU133" s="102"/>
      <c r="BX133" s="102"/>
    </row>
    <row r="134" spans="1:76" x14ac:dyDescent="0.25">
      <c r="A134" s="102"/>
      <c r="B134" s="102"/>
      <c r="G134" s="102"/>
      <c r="J134" s="102"/>
      <c r="M134" s="102"/>
      <c r="P134" s="102"/>
      <c r="S134" s="102"/>
      <c r="V134" s="102"/>
      <c r="Y134" s="102"/>
      <c r="AB134" s="102"/>
      <c r="AE134" s="102"/>
      <c r="AH134" s="102"/>
      <c r="AK134" s="102"/>
      <c r="AN134" s="102"/>
      <c r="AQ134" s="102"/>
      <c r="AT134" s="102"/>
      <c r="AW134" s="102"/>
      <c r="AZ134" s="102"/>
      <c r="BC134" s="102"/>
      <c r="BF134" s="102"/>
      <c r="BI134" s="102"/>
      <c r="BL134" s="102"/>
      <c r="BO134" s="102"/>
      <c r="BR134" s="102"/>
      <c r="BU134" s="102"/>
      <c r="BX134" s="102"/>
    </row>
    <row r="135" spans="1:76" x14ac:dyDescent="0.25">
      <c r="A135" s="102"/>
      <c r="B135" s="102"/>
      <c r="G135" s="102"/>
      <c r="J135" s="102"/>
      <c r="M135" s="102"/>
      <c r="P135" s="102"/>
      <c r="S135" s="102"/>
      <c r="V135" s="102"/>
      <c r="Y135" s="102"/>
      <c r="AB135" s="102"/>
      <c r="AE135" s="102"/>
      <c r="AH135" s="102"/>
      <c r="AK135" s="102"/>
      <c r="AN135" s="102"/>
      <c r="AQ135" s="102"/>
      <c r="AT135" s="102"/>
      <c r="AW135" s="102"/>
      <c r="AZ135" s="102"/>
      <c r="BC135" s="102"/>
      <c r="BF135" s="102"/>
      <c r="BI135" s="102"/>
      <c r="BL135" s="102"/>
      <c r="BO135" s="102"/>
      <c r="BR135" s="102"/>
      <c r="BU135" s="102"/>
      <c r="BX135" s="102"/>
    </row>
    <row r="136" spans="1:76" x14ac:dyDescent="0.25">
      <c r="A136" s="102"/>
      <c r="B136" s="102"/>
      <c r="G136" s="102"/>
      <c r="J136" s="102"/>
      <c r="M136" s="102"/>
      <c r="P136" s="102"/>
      <c r="S136" s="102"/>
      <c r="V136" s="102"/>
      <c r="Y136" s="102"/>
      <c r="AB136" s="102"/>
      <c r="AE136" s="102"/>
      <c r="AH136" s="102"/>
      <c r="AK136" s="102"/>
      <c r="AN136" s="102"/>
      <c r="AQ136" s="102"/>
      <c r="AT136" s="102"/>
      <c r="AW136" s="102"/>
      <c r="AZ136" s="102"/>
      <c r="BC136" s="102"/>
      <c r="BF136" s="102"/>
      <c r="BI136" s="102"/>
      <c r="BL136" s="102"/>
      <c r="BO136" s="102"/>
      <c r="BR136" s="102"/>
      <c r="BU136" s="102"/>
      <c r="BX136" s="102"/>
    </row>
    <row r="137" spans="1:76" x14ac:dyDescent="0.25">
      <c r="A137" s="102"/>
      <c r="B137" s="102"/>
      <c r="G137" s="102"/>
      <c r="J137" s="102"/>
      <c r="M137" s="102"/>
      <c r="P137" s="102"/>
      <c r="S137" s="102"/>
      <c r="V137" s="102"/>
      <c r="Y137" s="102"/>
      <c r="AB137" s="102"/>
      <c r="AE137" s="102"/>
      <c r="AH137" s="102"/>
      <c r="AK137" s="102"/>
      <c r="AN137" s="102"/>
      <c r="AQ137" s="102"/>
      <c r="AT137" s="102"/>
      <c r="AW137" s="102"/>
      <c r="AZ137" s="102"/>
      <c r="BC137" s="102"/>
      <c r="BF137" s="102"/>
      <c r="BI137" s="102"/>
      <c r="BL137" s="102"/>
      <c r="BO137" s="102"/>
      <c r="BR137" s="102"/>
      <c r="BU137" s="102"/>
      <c r="BX137" s="102"/>
    </row>
    <row r="138" spans="1:76" x14ac:dyDescent="0.25">
      <c r="A138" s="102"/>
      <c r="B138" s="102"/>
      <c r="G138" s="102"/>
      <c r="J138" s="102"/>
      <c r="M138" s="102"/>
      <c r="P138" s="102"/>
      <c r="S138" s="102"/>
      <c r="V138" s="102"/>
      <c r="Y138" s="102"/>
      <c r="AB138" s="102"/>
      <c r="AE138" s="102"/>
      <c r="AH138" s="102"/>
      <c r="AK138" s="102"/>
      <c r="AN138" s="102"/>
      <c r="AQ138" s="102"/>
      <c r="AT138" s="102"/>
      <c r="AW138" s="102"/>
      <c r="AZ138" s="102"/>
      <c r="BC138" s="102"/>
      <c r="BF138" s="102"/>
      <c r="BI138" s="102"/>
      <c r="BL138" s="102"/>
      <c r="BO138" s="102"/>
      <c r="BR138" s="102"/>
      <c r="BU138" s="102"/>
      <c r="BX138" s="102"/>
    </row>
    <row r="139" spans="1:76" x14ac:dyDescent="0.25">
      <c r="A139" s="102"/>
      <c r="B139" s="102"/>
      <c r="G139" s="102"/>
      <c r="J139" s="102"/>
      <c r="M139" s="102"/>
      <c r="P139" s="102"/>
      <c r="S139" s="102"/>
      <c r="V139" s="102"/>
      <c r="Y139" s="102"/>
      <c r="AB139" s="102"/>
      <c r="AE139" s="102"/>
      <c r="AH139" s="102"/>
      <c r="AK139" s="102"/>
      <c r="AN139" s="102"/>
      <c r="AQ139" s="102"/>
      <c r="AT139" s="102"/>
      <c r="AW139" s="102"/>
      <c r="AZ139" s="102"/>
      <c r="BC139" s="102"/>
      <c r="BF139" s="102"/>
      <c r="BI139" s="102"/>
      <c r="BL139" s="102"/>
      <c r="BO139" s="102"/>
      <c r="BR139" s="102"/>
      <c r="BU139" s="102"/>
      <c r="BX139" s="102"/>
    </row>
    <row r="140" spans="1:76" x14ac:dyDescent="0.25">
      <c r="A140" s="102"/>
      <c r="B140" s="102"/>
      <c r="G140" s="102"/>
      <c r="J140" s="102"/>
      <c r="M140" s="102"/>
      <c r="P140" s="102"/>
      <c r="S140" s="102"/>
      <c r="V140" s="102"/>
      <c r="Y140" s="102"/>
      <c r="AB140" s="102"/>
      <c r="AE140" s="102"/>
      <c r="AH140" s="102"/>
      <c r="AK140" s="102"/>
      <c r="AN140" s="102"/>
      <c r="AQ140" s="102"/>
      <c r="AT140" s="102"/>
      <c r="AW140" s="102"/>
      <c r="AZ140" s="102"/>
      <c r="BC140" s="102"/>
      <c r="BF140" s="102"/>
      <c r="BI140" s="102"/>
      <c r="BL140" s="102"/>
      <c r="BO140" s="102"/>
      <c r="BR140" s="102"/>
      <c r="BU140" s="102"/>
      <c r="BX140" s="102"/>
    </row>
    <row r="141" spans="1:76" x14ac:dyDescent="0.25">
      <c r="A141" s="102"/>
      <c r="B141" s="102"/>
      <c r="G141" s="102"/>
      <c r="J141" s="102"/>
      <c r="M141" s="102"/>
      <c r="P141" s="102"/>
      <c r="S141" s="102"/>
      <c r="V141" s="102"/>
      <c r="Y141" s="102"/>
      <c r="AB141" s="102"/>
      <c r="AE141" s="102"/>
      <c r="AH141" s="102"/>
      <c r="AK141" s="102"/>
      <c r="AN141" s="102"/>
      <c r="AQ141" s="102"/>
      <c r="AT141" s="102"/>
      <c r="AW141" s="102"/>
      <c r="AZ141" s="102"/>
      <c r="BC141" s="102"/>
      <c r="BF141" s="102"/>
      <c r="BI141" s="102"/>
      <c r="BL141" s="102"/>
      <c r="BO141" s="102"/>
      <c r="BR141" s="102"/>
      <c r="BU141" s="102"/>
      <c r="BX141" s="102"/>
    </row>
    <row r="142" spans="1:76" x14ac:dyDescent="0.25">
      <c r="A142" s="102"/>
      <c r="B142" s="102"/>
      <c r="G142" s="102"/>
      <c r="J142" s="102"/>
      <c r="M142" s="102"/>
      <c r="P142" s="102"/>
      <c r="S142" s="102"/>
      <c r="V142" s="102"/>
      <c r="Y142" s="102"/>
      <c r="AB142" s="102"/>
      <c r="AE142" s="102"/>
      <c r="AH142" s="102"/>
      <c r="AK142" s="102"/>
      <c r="AN142" s="102"/>
      <c r="AQ142" s="102"/>
      <c r="AT142" s="102"/>
      <c r="AW142" s="102"/>
      <c r="AZ142" s="102"/>
      <c r="BC142" s="102"/>
      <c r="BF142" s="102"/>
      <c r="BI142" s="102"/>
      <c r="BL142" s="102"/>
      <c r="BO142" s="102"/>
      <c r="BR142" s="102"/>
      <c r="BU142" s="102"/>
      <c r="BX142" s="102"/>
    </row>
    <row r="143" spans="1:76" x14ac:dyDescent="0.25">
      <c r="A143" s="102"/>
      <c r="B143" s="102"/>
      <c r="G143" s="102"/>
      <c r="J143" s="102"/>
      <c r="M143" s="102"/>
      <c r="P143" s="102"/>
      <c r="S143" s="102"/>
      <c r="V143" s="102"/>
      <c r="Y143" s="102"/>
      <c r="AB143" s="102"/>
      <c r="AE143" s="102"/>
      <c r="AH143" s="102"/>
      <c r="AK143" s="102"/>
      <c r="AN143" s="102"/>
      <c r="AQ143" s="102"/>
      <c r="AT143" s="102"/>
      <c r="AW143" s="102"/>
      <c r="AZ143" s="102"/>
      <c r="BC143" s="102"/>
      <c r="BF143" s="102"/>
      <c r="BI143" s="102"/>
      <c r="BL143" s="102"/>
      <c r="BO143" s="102"/>
      <c r="BR143" s="102"/>
      <c r="BU143" s="102"/>
      <c r="BX143" s="102"/>
    </row>
    <row r="144" spans="1:76" x14ac:dyDescent="0.25">
      <c r="A144" s="102"/>
      <c r="B144" s="102"/>
      <c r="G144" s="102"/>
      <c r="J144" s="102"/>
      <c r="M144" s="102"/>
      <c r="P144" s="102"/>
      <c r="S144" s="102"/>
      <c r="V144" s="102"/>
      <c r="Y144" s="102"/>
      <c r="AB144" s="102"/>
      <c r="AE144" s="102"/>
      <c r="AH144" s="102"/>
      <c r="AK144" s="102"/>
      <c r="AN144" s="102"/>
      <c r="AQ144" s="102"/>
      <c r="AT144" s="102"/>
      <c r="AW144" s="102"/>
      <c r="AZ144" s="102"/>
      <c r="BC144" s="102"/>
      <c r="BF144" s="102"/>
      <c r="BI144" s="102"/>
      <c r="BL144" s="102"/>
      <c r="BO144" s="102"/>
      <c r="BR144" s="102"/>
      <c r="BU144" s="102"/>
      <c r="BX144" s="102"/>
    </row>
    <row r="145" spans="1:76" x14ac:dyDescent="0.25">
      <c r="A145" s="102"/>
      <c r="B145" s="102"/>
      <c r="G145" s="102"/>
      <c r="J145" s="102"/>
      <c r="M145" s="102"/>
      <c r="P145" s="102"/>
      <c r="S145" s="102"/>
      <c r="V145" s="102"/>
      <c r="Y145" s="102"/>
      <c r="AB145" s="102"/>
      <c r="AE145" s="102"/>
      <c r="AH145" s="102"/>
      <c r="AK145" s="102"/>
      <c r="AN145" s="102"/>
      <c r="AQ145" s="102"/>
      <c r="AT145" s="102"/>
      <c r="AW145" s="102"/>
      <c r="AZ145" s="102"/>
      <c r="BC145" s="102"/>
      <c r="BF145" s="102"/>
      <c r="BI145" s="102"/>
      <c r="BL145" s="102"/>
      <c r="BO145" s="102"/>
      <c r="BR145" s="102"/>
      <c r="BU145" s="102"/>
      <c r="BX145" s="102"/>
    </row>
    <row r="146" spans="1:76" x14ac:dyDescent="0.25">
      <c r="A146" s="102"/>
      <c r="B146" s="102"/>
      <c r="G146" s="102"/>
      <c r="J146" s="102"/>
      <c r="M146" s="102"/>
      <c r="P146" s="102"/>
      <c r="S146" s="102"/>
      <c r="V146" s="102"/>
      <c r="Y146" s="102"/>
      <c r="AB146" s="102"/>
      <c r="AE146" s="102"/>
      <c r="AH146" s="102"/>
      <c r="AK146" s="102"/>
      <c r="AN146" s="102"/>
      <c r="AQ146" s="102"/>
      <c r="AT146" s="102"/>
      <c r="AW146" s="102"/>
      <c r="AZ146" s="102"/>
      <c r="BC146" s="102"/>
      <c r="BF146" s="102"/>
      <c r="BI146" s="102"/>
      <c r="BL146" s="102"/>
      <c r="BO146" s="102"/>
      <c r="BR146" s="102"/>
      <c r="BU146" s="102"/>
      <c r="BX146" s="102"/>
    </row>
    <row r="147" spans="1:76" x14ac:dyDescent="0.25">
      <c r="A147" s="102"/>
      <c r="B147" s="102"/>
      <c r="G147" s="102"/>
      <c r="J147" s="102"/>
      <c r="M147" s="102"/>
      <c r="P147" s="102"/>
      <c r="S147" s="102"/>
      <c r="V147" s="102"/>
      <c r="Y147" s="102"/>
      <c r="AB147" s="102"/>
      <c r="AE147" s="102"/>
      <c r="AH147" s="102"/>
      <c r="AK147" s="102"/>
      <c r="AN147" s="102"/>
      <c r="AQ147" s="102"/>
      <c r="AT147" s="102"/>
      <c r="AW147" s="102"/>
      <c r="AZ147" s="102"/>
      <c r="BC147" s="102"/>
      <c r="BF147" s="102"/>
      <c r="BI147" s="102"/>
      <c r="BL147" s="102"/>
      <c r="BO147" s="102"/>
      <c r="BR147" s="102"/>
      <c r="BU147" s="102"/>
      <c r="BX147" s="102"/>
    </row>
    <row r="148" spans="1:76" x14ac:dyDescent="0.25">
      <c r="A148" s="102"/>
      <c r="B148" s="102"/>
      <c r="G148" s="102"/>
      <c r="J148" s="102"/>
      <c r="M148" s="102"/>
      <c r="P148" s="102"/>
      <c r="S148" s="102"/>
      <c r="V148" s="102"/>
      <c r="Y148" s="102"/>
      <c r="AB148" s="102"/>
      <c r="AE148" s="102"/>
      <c r="AH148" s="102"/>
      <c r="AK148" s="102"/>
      <c r="AN148" s="102"/>
      <c r="AQ148" s="102"/>
      <c r="AT148" s="102"/>
      <c r="AW148" s="102"/>
      <c r="AZ148" s="102"/>
      <c r="BC148" s="102"/>
      <c r="BF148" s="102"/>
      <c r="BI148" s="102"/>
      <c r="BL148" s="102"/>
      <c r="BO148" s="102"/>
      <c r="BR148" s="102"/>
      <c r="BU148" s="102"/>
      <c r="BX148" s="102"/>
    </row>
    <row r="149" spans="1:76" x14ac:dyDescent="0.25">
      <c r="A149" s="102"/>
      <c r="B149" s="102"/>
      <c r="G149" s="102"/>
      <c r="J149" s="102"/>
      <c r="M149" s="102"/>
      <c r="P149" s="102"/>
      <c r="S149" s="102"/>
      <c r="V149" s="102"/>
      <c r="Y149" s="102"/>
      <c r="AB149" s="102"/>
      <c r="AE149" s="102"/>
      <c r="AH149" s="102"/>
      <c r="AK149" s="102"/>
      <c r="AN149" s="102"/>
      <c r="AQ149" s="102"/>
      <c r="AT149" s="102"/>
      <c r="AW149" s="102"/>
      <c r="AZ149" s="102"/>
      <c r="BC149" s="102"/>
      <c r="BF149" s="102"/>
      <c r="BI149" s="102"/>
      <c r="BL149" s="102"/>
      <c r="BO149" s="102"/>
      <c r="BR149" s="102"/>
      <c r="BU149" s="102"/>
      <c r="BX149" s="102"/>
    </row>
    <row r="150" spans="1:76" x14ac:dyDescent="0.25">
      <c r="A150" s="102"/>
      <c r="B150" s="102"/>
      <c r="G150" s="102"/>
      <c r="J150" s="102"/>
      <c r="M150" s="102"/>
      <c r="P150" s="102"/>
      <c r="S150" s="102"/>
      <c r="V150" s="102"/>
      <c r="Y150" s="102"/>
      <c r="AB150" s="102"/>
      <c r="AE150" s="102"/>
      <c r="AH150" s="102"/>
      <c r="AK150" s="102"/>
      <c r="AN150" s="102"/>
      <c r="AQ150" s="102"/>
      <c r="AT150" s="102"/>
      <c r="AW150" s="102"/>
      <c r="AZ150" s="102"/>
      <c r="BC150" s="102"/>
      <c r="BF150" s="102"/>
      <c r="BI150" s="102"/>
      <c r="BL150" s="102"/>
      <c r="BO150" s="102"/>
      <c r="BR150" s="102"/>
      <c r="BU150" s="102"/>
      <c r="BX150" s="102"/>
    </row>
    <row r="151" spans="1:76" x14ac:dyDescent="0.25">
      <c r="A151" s="102"/>
      <c r="B151" s="102"/>
      <c r="G151" s="102"/>
      <c r="J151" s="102"/>
      <c r="M151" s="102"/>
      <c r="P151" s="102"/>
      <c r="S151" s="102"/>
      <c r="V151" s="102"/>
      <c r="Y151" s="102"/>
      <c r="AB151" s="102"/>
      <c r="AE151" s="102"/>
      <c r="AH151" s="102"/>
      <c r="AK151" s="102"/>
      <c r="AN151" s="102"/>
      <c r="AQ151" s="102"/>
      <c r="AT151" s="102"/>
      <c r="AW151" s="102"/>
      <c r="AZ151" s="102"/>
      <c r="BC151" s="102"/>
      <c r="BF151" s="102"/>
      <c r="BI151" s="102"/>
      <c r="BL151" s="102"/>
      <c r="BO151" s="102"/>
      <c r="BR151" s="102"/>
      <c r="BU151" s="102"/>
      <c r="BX151" s="102"/>
    </row>
    <row r="152" spans="1:76" x14ac:dyDescent="0.25">
      <c r="A152" s="102"/>
      <c r="B152" s="102"/>
      <c r="G152" s="102"/>
      <c r="J152" s="102"/>
      <c r="M152" s="102"/>
      <c r="P152" s="102"/>
      <c r="S152" s="102"/>
      <c r="V152" s="102"/>
      <c r="Y152" s="102"/>
      <c r="AB152" s="102"/>
      <c r="AE152" s="102"/>
      <c r="AH152" s="102"/>
      <c r="AK152" s="102"/>
      <c r="AN152" s="102"/>
      <c r="AQ152" s="102"/>
      <c r="AT152" s="102"/>
      <c r="AW152" s="102"/>
      <c r="AZ152" s="102"/>
      <c r="BC152" s="102"/>
      <c r="BF152" s="102"/>
      <c r="BI152" s="102"/>
      <c r="BL152" s="102"/>
      <c r="BO152" s="102"/>
      <c r="BR152" s="102"/>
      <c r="BU152" s="102"/>
      <c r="BX152" s="102"/>
    </row>
    <row r="153" spans="1:76" x14ac:dyDescent="0.25">
      <c r="A153" s="102"/>
      <c r="B153" s="102"/>
      <c r="G153" s="102"/>
      <c r="J153" s="102"/>
      <c r="M153" s="102"/>
      <c r="P153" s="102"/>
      <c r="S153" s="102"/>
      <c r="V153" s="102"/>
      <c r="Y153" s="102"/>
      <c r="AB153" s="102"/>
      <c r="AE153" s="102"/>
      <c r="AH153" s="102"/>
      <c r="AK153" s="102"/>
      <c r="AN153" s="102"/>
      <c r="AQ153" s="102"/>
      <c r="AT153" s="102"/>
      <c r="AW153" s="102"/>
      <c r="AZ153" s="102"/>
      <c r="BC153" s="102"/>
      <c r="BF153" s="102"/>
      <c r="BI153" s="102"/>
      <c r="BL153" s="102"/>
      <c r="BO153" s="102"/>
      <c r="BR153" s="102"/>
      <c r="BU153" s="102"/>
      <c r="BX153" s="102"/>
    </row>
    <row r="154" spans="1:76" x14ac:dyDescent="0.25">
      <c r="A154" s="102"/>
      <c r="B154" s="102"/>
      <c r="G154" s="102"/>
      <c r="J154" s="102"/>
      <c r="M154" s="102"/>
      <c r="P154" s="102"/>
      <c r="S154" s="102"/>
      <c r="V154" s="102"/>
      <c r="Y154" s="102"/>
      <c r="AB154" s="102"/>
      <c r="AE154" s="102"/>
      <c r="AH154" s="102"/>
      <c r="AK154" s="102"/>
      <c r="AN154" s="102"/>
      <c r="AQ154" s="102"/>
      <c r="AT154" s="102"/>
      <c r="AW154" s="102"/>
      <c r="AZ154" s="102"/>
      <c r="BC154" s="102"/>
      <c r="BF154" s="102"/>
      <c r="BI154" s="102"/>
      <c r="BL154" s="102"/>
      <c r="BO154" s="102"/>
      <c r="BR154" s="102"/>
      <c r="BU154" s="102"/>
      <c r="BX154" s="102"/>
    </row>
    <row r="155" spans="1:76" x14ac:dyDescent="0.25">
      <c r="A155" s="102"/>
      <c r="B155" s="102"/>
      <c r="G155" s="102"/>
      <c r="J155" s="102"/>
      <c r="M155" s="102"/>
      <c r="P155" s="102"/>
      <c r="S155" s="102"/>
      <c r="V155" s="102"/>
      <c r="Y155" s="102"/>
      <c r="AB155" s="102"/>
      <c r="AE155" s="102"/>
      <c r="AH155" s="102"/>
      <c r="AK155" s="102"/>
      <c r="AN155" s="102"/>
      <c r="AQ155" s="102"/>
      <c r="AT155" s="102"/>
      <c r="AW155" s="102"/>
      <c r="AZ155" s="102"/>
      <c r="BC155" s="102"/>
      <c r="BF155" s="102"/>
      <c r="BI155" s="102"/>
      <c r="BL155" s="102"/>
      <c r="BO155" s="102"/>
      <c r="BR155" s="102"/>
      <c r="BU155" s="102"/>
      <c r="BX155" s="102"/>
    </row>
    <row r="156" spans="1:76" x14ac:dyDescent="0.25">
      <c r="A156" s="102"/>
      <c r="B156" s="102"/>
      <c r="G156" s="102"/>
      <c r="J156" s="102"/>
      <c r="M156" s="102"/>
      <c r="P156" s="102"/>
      <c r="S156" s="102"/>
      <c r="V156" s="102"/>
      <c r="Y156" s="102"/>
      <c r="AB156" s="102"/>
      <c r="AE156" s="102"/>
      <c r="AH156" s="102"/>
      <c r="AK156" s="102"/>
      <c r="AN156" s="102"/>
      <c r="AQ156" s="102"/>
      <c r="AT156" s="102"/>
      <c r="AW156" s="102"/>
      <c r="AZ156" s="102"/>
      <c r="BC156" s="102"/>
      <c r="BF156" s="102"/>
      <c r="BI156" s="102"/>
      <c r="BL156" s="102"/>
      <c r="BO156" s="102"/>
      <c r="BR156" s="102"/>
      <c r="BU156" s="102"/>
      <c r="BX156" s="102"/>
    </row>
    <row r="157" spans="1:76" x14ac:dyDescent="0.25">
      <c r="A157" s="102"/>
      <c r="B157" s="102"/>
      <c r="G157" s="102"/>
      <c r="J157" s="102"/>
      <c r="M157" s="102"/>
      <c r="P157" s="102"/>
      <c r="S157" s="102"/>
      <c r="V157" s="102"/>
      <c r="Y157" s="102"/>
      <c r="AB157" s="102"/>
      <c r="AE157" s="102"/>
      <c r="AH157" s="102"/>
      <c r="AK157" s="102"/>
      <c r="AN157" s="102"/>
      <c r="AQ157" s="102"/>
      <c r="AT157" s="102"/>
      <c r="AW157" s="102"/>
      <c r="AZ157" s="102"/>
      <c r="BC157" s="102"/>
      <c r="BF157" s="102"/>
      <c r="BI157" s="102"/>
      <c r="BL157" s="102"/>
      <c r="BO157" s="102"/>
      <c r="BR157" s="102"/>
      <c r="BU157" s="102"/>
      <c r="BX157" s="102"/>
    </row>
    <row r="158" spans="1:76" x14ac:dyDescent="0.25">
      <c r="A158" s="102"/>
      <c r="B158" s="102"/>
      <c r="G158" s="102"/>
      <c r="J158" s="102"/>
      <c r="M158" s="102"/>
      <c r="P158" s="102"/>
      <c r="S158" s="102"/>
      <c r="V158" s="102"/>
      <c r="Y158" s="102"/>
      <c r="AB158" s="102"/>
      <c r="AE158" s="102"/>
      <c r="AH158" s="102"/>
      <c r="AK158" s="102"/>
      <c r="AN158" s="102"/>
      <c r="AQ158" s="102"/>
      <c r="AT158" s="102"/>
      <c r="AW158" s="102"/>
      <c r="AZ158" s="102"/>
      <c r="BC158" s="102"/>
      <c r="BF158" s="102"/>
      <c r="BI158" s="102"/>
      <c r="BL158" s="102"/>
      <c r="BO158" s="102"/>
      <c r="BR158" s="102"/>
      <c r="BU158" s="102"/>
      <c r="BX158" s="102"/>
    </row>
    <row r="159" spans="1:76" x14ac:dyDescent="0.25">
      <c r="A159" s="102"/>
      <c r="B159" s="102"/>
      <c r="G159" s="102"/>
      <c r="J159" s="102"/>
      <c r="M159" s="102"/>
      <c r="P159" s="102"/>
      <c r="S159" s="102"/>
      <c r="V159" s="102"/>
      <c r="Y159" s="102"/>
      <c r="AB159" s="102"/>
      <c r="AE159" s="102"/>
      <c r="AH159" s="102"/>
      <c r="AK159" s="102"/>
      <c r="AN159" s="102"/>
      <c r="AQ159" s="102"/>
      <c r="AT159" s="102"/>
      <c r="AW159" s="102"/>
      <c r="AZ159" s="102"/>
      <c r="BC159" s="102"/>
      <c r="BF159" s="102"/>
      <c r="BI159" s="102"/>
      <c r="BL159" s="102"/>
      <c r="BO159" s="102"/>
      <c r="BR159" s="102"/>
      <c r="BU159" s="102"/>
      <c r="BX159" s="102"/>
    </row>
    <row r="160" spans="1:76" x14ac:dyDescent="0.25">
      <c r="A160" s="102"/>
      <c r="B160" s="102"/>
      <c r="G160" s="102"/>
      <c r="J160" s="102"/>
      <c r="M160" s="102"/>
      <c r="P160" s="102"/>
      <c r="S160" s="102"/>
      <c r="V160" s="102"/>
      <c r="Y160" s="102"/>
      <c r="AB160" s="102"/>
      <c r="AE160" s="102"/>
      <c r="AH160" s="102"/>
      <c r="AK160" s="102"/>
      <c r="AN160" s="102"/>
      <c r="AQ160" s="102"/>
      <c r="AT160" s="102"/>
      <c r="AW160" s="102"/>
      <c r="AZ160" s="102"/>
      <c r="BC160" s="102"/>
      <c r="BF160" s="102"/>
      <c r="BI160" s="102"/>
      <c r="BL160" s="102"/>
      <c r="BO160" s="102"/>
      <c r="BR160" s="102"/>
      <c r="BU160" s="102"/>
      <c r="BX160" s="102"/>
    </row>
    <row r="161" spans="1:76" x14ac:dyDescent="0.25">
      <c r="A161" s="102"/>
      <c r="B161" s="102"/>
      <c r="G161" s="102"/>
      <c r="J161" s="102"/>
      <c r="M161" s="102"/>
      <c r="P161" s="102"/>
      <c r="S161" s="102"/>
      <c r="V161" s="102"/>
      <c r="Y161" s="102"/>
      <c r="AB161" s="102"/>
      <c r="AE161" s="102"/>
      <c r="AH161" s="102"/>
      <c r="AK161" s="102"/>
      <c r="AN161" s="102"/>
      <c r="AQ161" s="102"/>
      <c r="AT161" s="102"/>
      <c r="AW161" s="102"/>
      <c r="AZ161" s="102"/>
      <c r="BC161" s="102"/>
      <c r="BF161" s="102"/>
      <c r="BI161" s="102"/>
      <c r="BL161" s="102"/>
      <c r="BO161" s="102"/>
      <c r="BR161" s="102"/>
      <c r="BU161" s="102"/>
      <c r="BX161" s="102"/>
    </row>
    <row r="162" spans="1:76" x14ac:dyDescent="0.25">
      <c r="A162" s="102"/>
      <c r="B162" s="102"/>
      <c r="G162" s="102"/>
      <c r="J162" s="102"/>
      <c r="M162" s="102"/>
      <c r="P162" s="102"/>
      <c r="S162" s="102"/>
      <c r="V162" s="102"/>
      <c r="Y162" s="102"/>
      <c r="AB162" s="102"/>
      <c r="AE162" s="102"/>
      <c r="AH162" s="102"/>
      <c r="AK162" s="102"/>
      <c r="AN162" s="102"/>
      <c r="AQ162" s="102"/>
      <c r="AT162" s="102"/>
      <c r="AW162" s="102"/>
      <c r="AZ162" s="102"/>
      <c r="BC162" s="102"/>
      <c r="BF162" s="102"/>
      <c r="BI162" s="102"/>
      <c r="BL162" s="102"/>
      <c r="BO162" s="102"/>
      <c r="BR162" s="102"/>
      <c r="BU162" s="102"/>
      <c r="BX162" s="102"/>
    </row>
    <row r="163" spans="1:76" x14ac:dyDescent="0.25">
      <c r="A163" s="102"/>
      <c r="B163" s="102"/>
      <c r="G163" s="102"/>
      <c r="J163" s="102"/>
      <c r="M163" s="102"/>
      <c r="P163" s="102"/>
      <c r="S163" s="102"/>
      <c r="V163" s="102"/>
      <c r="Y163" s="102"/>
      <c r="AB163" s="102"/>
      <c r="AE163" s="102"/>
      <c r="AH163" s="102"/>
      <c r="AK163" s="102"/>
      <c r="AN163" s="102"/>
      <c r="AQ163" s="102"/>
      <c r="AT163" s="102"/>
      <c r="AW163" s="102"/>
      <c r="AZ163" s="102"/>
      <c r="BC163" s="102"/>
      <c r="BF163" s="102"/>
      <c r="BI163" s="102"/>
      <c r="BL163" s="102"/>
      <c r="BO163" s="102"/>
      <c r="BR163" s="102"/>
      <c r="BU163" s="102"/>
      <c r="BX163" s="102"/>
    </row>
    <row r="164" spans="1:76" x14ac:dyDescent="0.25">
      <c r="A164" s="102"/>
      <c r="B164" s="102"/>
      <c r="G164" s="102"/>
      <c r="J164" s="102"/>
      <c r="M164" s="102"/>
      <c r="P164" s="102"/>
      <c r="S164" s="102"/>
      <c r="V164" s="102"/>
      <c r="Y164" s="102"/>
      <c r="AB164" s="102"/>
      <c r="AE164" s="102"/>
      <c r="AH164" s="102"/>
      <c r="AK164" s="102"/>
      <c r="AN164" s="102"/>
      <c r="AQ164" s="102"/>
      <c r="AT164" s="102"/>
      <c r="AW164" s="102"/>
      <c r="AZ164" s="102"/>
      <c r="BC164" s="102"/>
      <c r="BF164" s="102"/>
      <c r="BI164" s="102"/>
      <c r="BL164" s="102"/>
      <c r="BO164" s="102"/>
      <c r="BR164" s="102"/>
      <c r="BU164" s="102"/>
      <c r="BX164" s="102"/>
    </row>
    <row r="165" spans="1:76" x14ac:dyDescent="0.25">
      <c r="A165" s="102"/>
      <c r="B165" s="102"/>
      <c r="G165" s="102"/>
      <c r="J165" s="102"/>
      <c r="M165" s="102"/>
      <c r="P165" s="102"/>
      <c r="S165" s="102"/>
      <c r="V165" s="102"/>
      <c r="Y165" s="102"/>
      <c r="AB165" s="102"/>
      <c r="AE165" s="102"/>
      <c r="AH165" s="102"/>
      <c r="AK165" s="102"/>
      <c r="AN165" s="102"/>
      <c r="AQ165" s="102"/>
      <c r="AT165" s="102"/>
      <c r="AW165" s="102"/>
      <c r="AZ165" s="102"/>
      <c r="BC165" s="102"/>
      <c r="BF165" s="102"/>
      <c r="BI165" s="102"/>
      <c r="BL165" s="102"/>
      <c r="BO165" s="102"/>
      <c r="BR165" s="102"/>
      <c r="BU165" s="102"/>
      <c r="BX165" s="102"/>
    </row>
    <row r="166" spans="1:76" x14ac:dyDescent="0.25">
      <c r="A166" s="102"/>
      <c r="B166" s="102"/>
      <c r="G166" s="102"/>
      <c r="J166" s="102"/>
      <c r="M166" s="102"/>
      <c r="P166" s="102"/>
      <c r="S166" s="102"/>
      <c r="V166" s="102"/>
      <c r="Y166" s="102"/>
      <c r="AB166" s="102"/>
      <c r="AE166" s="102"/>
      <c r="AH166" s="102"/>
      <c r="AK166" s="102"/>
      <c r="AN166" s="102"/>
      <c r="AQ166" s="102"/>
      <c r="AT166" s="102"/>
      <c r="AW166" s="102"/>
      <c r="AZ166" s="102"/>
      <c r="BC166" s="102"/>
      <c r="BF166" s="102"/>
      <c r="BI166" s="102"/>
      <c r="BL166" s="102"/>
      <c r="BO166" s="102"/>
      <c r="BR166" s="102"/>
      <c r="BU166" s="102"/>
      <c r="BX166" s="102"/>
    </row>
    <row r="167" spans="1:76" x14ac:dyDescent="0.25">
      <c r="A167" s="102"/>
      <c r="B167" s="102"/>
      <c r="G167" s="102"/>
      <c r="J167" s="102"/>
      <c r="M167" s="102"/>
      <c r="P167" s="102"/>
      <c r="S167" s="102"/>
      <c r="V167" s="102"/>
      <c r="Y167" s="102"/>
      <c r="AB167" s="102"/>
      <c r="AE167" s="102"/>
      <c r="AH167" s="102"/>
      <c r="AK167" s="102"/>
      <c r="AN167" s="102"/>
      <c r="AQ167" s="102"/>
      <c r="AT167" s="102"/>
      <c r="AW167" s="102"/>
      <c r="AZ167" s="102"/>
      <c r="BC167" s="102"/>
      <c r="BF167" s="102"/>
      <c r="BI167" s="102"/>
      <c r="BL167" s="102"/>
      <c r="BO167" s="102"/>
      <c r="BR167" s="102"/>
      <c r="BU167" s="102"/>
      <c r="BX167" s="102"/>
    </row>
    <row r="168" spans="1:76" x14ac:dyDescent="0.25">
      <c r="A168" s="102"/>
      <c r="B168" s="102"/>
      <c r="G168" s="102"/>
      <c r="J168" s="102"/>
      <c r="M168" s="102"/>
      <c r="P168" s="102"/>
      <c r="S168" s="102"/>
      <c r="V168" s="102"/>
      <c r="Y168" s="102"/>
      <c r="AB168" s="102"/>
      <c r="AE168" s="102"/>
      <c r="AH168" s="102"/>
      <c r="AK168" s="102"/>
      <c r="AN168" s="102"/>
      <c r="AQ168" s="102"/>
      <c r="AT168" s="102"/>
      <c r="AW168" s="102"/>
      <c r="AZ168" s="102"/>
      <c r="BC168" s="102"/>
      <c r="BF168" s="102"/>
      <c r="BI168" s="102"/>
      <c r="BL168" s="102"/>
      <c r="BO168" s="102"/>
      <c r="BR168" s="102"/>
      <c r="BU168" s="102"/>
      <c r="BX168" s="102"/>
    </row>
    <row r="169" spans="1:76" x14ac:dyDescent="0.25">
      <c r="A169" s="102"/>
      <c r="B169" s="102"/>
      <c r="G169" s="102"/>
      <c r="J169" s="102"/>
      <c r="M169" s="102"/>
      <c r="P169" s="102"/>
      <c r="S169" s="102"/>
      <c r="V169" s="102"/>
      <c r="Y169" s="102"/>
      <c r="AB169" s="102"/>
      <c r="AE169" s="102"/>
      <c r="AH169" s="102"/>
      <c r="AK169" s="102"/>
      <c r="AN169" s="102"/>
      <c r="AQ169" s="102"/>
      <c r="AT169" s="102"/>
      <c r="AW169" s="102"/>
      <c r="AZ169" s="102"/>
      <c r="BC169" s="102"/>
      <c r="BF169" s="102"/>
      <c r="BI169" s="102"/>
      <c r="BL169" s="102"/>
      <c r="BO169" s="102"/>
      <c r="BR169" s="102"/>
      <c r="BU169" s="102"/>
      <c r="BX169" s="102"/>
    </row>
    <row r="170" spans="1:76" x14ac:dyDescent="0.25">
      <c r="A170" s="102"/>
      <c r="B170" s="102"/>
      <c r="G170" s="102"/>
      <c r="J170" s="102"/>
      <c r="M170" s="102"/>
      <c r="P170" s="102"/>
      <c r="S170" s="102"/>
      <c r="V170" s="102"/>
      <c r="Y170" s="102"/>
      <c r="AB170" s="102"/>
      <c r="AE170" s="102"/>
      <c r="AH170" s="102"/>
      <c r="AK170" s="102"/>
      <c r="AN170" s="102"/>
      <c r="AQ170" s="102"/>
      <c r="AT170" s="102"/>
      <c r="AW170" s="102"/>
      <c r="AZ170" s="102"/>
      <c r="BC170" s="102"/>
      <c r="BF170" s="102"/>
      <c r="BI170" s="102"/>
      <c r="BL170" s="102"/>
      <c r="BO170" s="102"/>
      <c r="BR170" s="102"/>
      <c r="BU170" s="102"/>
      <c r="BX170" s="102"/>
    </row>
    <row r="171" spans="1:76" x14ac:dyDescent="0.25">
      <c r="A171" s="102"/>
      <c r="B171" s="102"/>
      <c r="G171" s="102"/>
      <c r="J171" s="102"/>
      <c r="M171" s="102"/>
      <c r="P171" s="102"/>
      <c r="S171" s="102"/>
      <c r="V171" s="102"/>
      <c r="Y171" s="102"/>
      <c r="AB171" s="102"/>
      <c r="AE171" s="102"/>
      <c r="AH171" s="102"/>
      <c r="AK171" s="102"/>
      <c r="AN171" s="102"/>
      <c r="AQ171" s="102"/>
      <c r="AT171" s="102"/>
      <c r="AW171" s="102"/>
      <c r="AZ171" s="102"/>
      <c r="BC171" s="102"/>
      <c r="BF171" s="102"/>
      <c r="BI171" s="102"/>
      <c r="BL171" s="102"/>
      <c r="BO171" s="102"/>
      <c r="BR171" s="102"/>
      <c r="BU171" s="102"/>
      <c r="BX171" s="102"/>
    </row>
    <row r="172" spans="1:76" x14ac:dyDescent="0.25">
      <c r="A172" s="102"/>
      <c r="B172" s="102"/>
      <c r="G172" s="102"/>
      <c r="J172" s="102"/>
      <c r="M172" s="102"/>
      <c r="P172" s="102"/>
      <c r="S172" s="102"/>
      <c r="V172" s="102"/>
      <c r="Y172" s="102"/>
      <c r="AB172" s="102"/>
      <c r="AE172" s="102"/>
      <c r="AH172" s="102"/>
      <c r="AK172" s="102"/>
      <c r="AN172" s="102"/>
      <c r="AQ172" s="102"/>
      <c r="AT172" s="102"/>
      <c r="AW172" s="102"/>
      <c r="AZ172" s="102"/>
      <c r="BC172" s="102"/>
      <c r="BF172" s="102"/>
      <c r="BI172" s="102"/>
      <c r="BL172" s="102"/>
      <c r="BO172" s="102"/>
      <c r="BR172" s="102"/>
      <c r="BU172" s="102"/>
      <c r="BX172" s="102"/>
    </row>
    <row r="173" spans="1:76" x14ac:dyDescent="0.25">
      <c r="A173" s="102"/>
      <c r="B173" s="102"/>
      <c r="G173" s="102"/>
      <c r="J173" s="102"/>
      <c r="M173" s="102"/>
      <c r="P173" s="102"/>
      <c r="S173" s="102"/>
      <c r="V173" s="102"/>
      <c r="Y173" s="102"/>
      <c r="AB173" s="102"/>
      <c r="AE173" s="102"/>
      <c r="AH173" s="102"/>
      <c r="AK173" s="102"/>
      <c r="AN173" s="102"/>
      <c r="AQ173" s="102"/>
      <c r="AT173" s="102"/>
      <c r="AW173" s="102"/>
      <c r="AZ173" s="102"/>
      <c r="BC173" s="102"/>
      <c r="BF173" s="102"/>
      <c r="BI173" s="102"/>
      <c r="BL173" s="102"/>
      <c r="BO173" s="102"/>
      <c r="BR173" s="102"/>
      <c r="BU173" s="102"/>
      <c r="BX173" s="102"/>
    </row>
    <row r="174" spans="1:76" x14ac:dyDescent="0.25">
      <c r="A174" s="102"/>
      <c r="B174" s="102"/>
      <c r="G174" s="102"/>
      <c r="J174" s="102"/>
      <c r="M174" s="102"/>
      <c r="P174" s="102"/>
      <c r="S174" s="102"/>
      <c r="V174" s="102"/>
      <c r="Y174" s="102"/>
      <c r="AB174" s="102"/>
      <c r="AE174" s="102"/>
      <c r="AH174" s="102"/>
      <c r="AK174" s="102"/>
      <c r="AN174" s="102"/>
      <c r="AQ174" s="102"/>
      <c r="AT174" s="102"/>
      <c r="AW174" s="102"/>
      <c r="AZ174" s="102"/>
      <c r="BC174" s="102"/>
      <c r="BF174" s="102"/>
      <c r="BI174" s="102"/>
      <c r="BL174" s="102"/>
      <c r="BO174" s="102"/>
      <c r="BR174" s="102"/>
      <c r="BU174" s="102"/>
      <c r="BX174" s="102"/>
    </row>
    <row r="175" spans="1:76" x14ac:dyDescent="0.25">
      <c r="A175" s="102"/>
      <c r="B175" s="102"/>
      <c r="G175" s="102"/>
      <c r="J175" s="102"/>
      <c r="M175" s="102"/>
      <c r="P175" s="102"/>
      <c r="S175" s="102"/>
      <c r="V175" s="102"/>
      <c r="Y175" s="102"/>
      <c r="AB175" s="102"/>
      <c r="AE175" s="102"/>
      <c r="AH175" s="102"/>
      <c r="AK175" s="102"/>
      <c r="AN175" s="102"/>
      <c r="AQ175" s="102"/>
      <c r="AT175" s="102"/>
      <c r="AW175" s="102"/>
      <c r="AZ175" s="102"/>
      <c r="BC175" s="102"/>
      <c r="BF175" s="102"/>
      <c r="BI175" s="102"/>
      <c r="BL175" s="102"/>
      <c r="BO175" s="102"/>
      <c r="BR175" s="102"/>
      <c r="BU175" s="102"/>
      <c r="BX175" s="102"/>
    </row>
    <row r="176" spans="1:76" x14ac:dyDescent="0.25">
      <c r="A176" s="102"/>
      <c r="B176" s="102"/>
      <c r="G176" s="102"/>
      <c r="J176" s="102"/>
      <c r="M176" s="102"/>
      <c r="P176" s="102"/>
      <c r="S176" s="102"/>
      <c r="V176" s="102"/>
      <c r="Y176" s="102"/>
      <c r="AB176" s="102"/>
      <c r="AE176" s="102"/>
      <c r="AH176" s="102"/>
      <c r="AK176" s="102"/>
      <c r="AN176" s="102"/>
      <c r="AQ176" s="102"/>
      <c r="AT176" s="102"/>
      <c r="AW176" s="102"/>
      <c r="AZ176" s="102"/>
      <c r="BC176" s="102"/>
      <c r="BF176" s="102"/>
      <c r="BI176" s="102"/>
      <c r="BL176" s="102"/>
      <c r="BO176" s="102"/>
      <c r="BR176" s="102"/>
      <c r="BU176" s="102"/>
      <c r="BX176" s="102"/>
    </row>
    <row r="177" spans="1:76" x14ac:dyDescent="0.25">
      <c r="A177" s="102"/>
      <c r="B177" s="102"/>
      <c r="G177" s="102"/>
      <c r="J177" s="102"/>
      <c r="M177" s="102"/>
      <c r="P177" s="102"/>
      <c r="S177" s="102"/>
      <c r="V177" s="102"/>
      <c r="Y177" s="102"/>
      <c r="AB177" s="102"/>
      <c r="AE177" s="102"/>
      <c r="AH177" s="102"/>
      <c r="AK177" s="102"/>
      <c r="AN177" s="102"/>
      <c r="AQ177" s="102"/>
      <c r="AT177" s="102"/>
      <c r="AW177" s="102"/>
      <c r="AZ177" s="102"/>
      <c r="BC177" s="102"/>
      <c r="BF177" s="102"/>
      <c r="BI177" s="102"/>
      <c r="BL177" s="102"/>
      <c r="BO177" s="102"/>
      <c r="BR177" s="102"/>
      <c r="BU177" s="102"/>
      <c r="BX177" s="102"/>
    </row>
    <row r="178" spans="1:76" x14ac:dyDescent="0.25">
      <c r="A178" s="102"/>
      <c r="B178" s="102"/>
      <c r="G178" s="102"/>
      <c r="J178" s="102"/>
      <c r="M178" s="102"/>
      <c r="P178" s="102"/>
      <c r="S178" s="102"/>
      <c r="V178" s="102"/>
      <c r="Y178" s="102"/>
      <c r="AB178" s="102"/>
      <c r="AE178" s="102"/>
      <c r="AH178" s="102"/>
      <c r="AK178" s="102"/>
      <c r="AN178" s="102"/>
      <c r="AQ178" s="102"/>
      <c r="AT178" s="102"/>
      <c r="AW178" s="102"/>
      <c r="AZ178" s="102"/>
      <c r="BC178" s="102"/>
      <c r="BF178" s="102"/>
      <c r="BI178" s="102"/>
      <c r="BL178" s="102"/>
      <c r="BO178" s="102"/>
      <c r="BR178" s="102"/>
      <c r="BU178" s="102"/>
      <c r="BX178" s="102"/>
    </row>
    <row r="179" spans="1:76" x14ac:dyDescent="0.25">
      <c r="A179" s="102"/>
      <c r="B179" s="102"/>
      <c r="G179" s="102"/>
      <c r="J179" s="102"/>
      <c r="M179" s="102"/>
      <c r="P179" s="102"/>
      <c r="S179" s="102"/>
      <c r="V179" s="102"/>
      <c r="Y179" s="102"/>
      <c r="AB179" s="102"/>
      <c r="AE179" s="102"/>
      <c r="AH179" s="102"/>
      <c r="AK179" s="102"/>
      <c r="AN179" s="102"/>
      <c r="AQ179" s="102"/>
      <c r="AT179" s="102"/>
      <c r="AW179" s="102"/>
      <c r="AZ179" s="102"/>
      <c r="BC179" s="102"/>
      <c r="BF179" s="102"/>
      <c r="BI179" s="102"/>
      <c r="BL179" s="102"/>
      <c r="BO179" s="102"/>
      <c r="BR179" s="102"/>
      <c r="BU179" s="102"/>
      <c r="BX179" s="102"/>
    </row>
    <row r="180" spans="1:76" x14ac:dyDescent="0.25">
      <c r="A180" s="102"/>
      <c r="B180" s="102"/>
      <c r="G180" s="102"/>
      <c r="J180" s="102"/>
      <c r="M180" s="102"/>
      <c r="P180" s="102"/>
      <c r="S180" s="102"/>
      <c r="V180" s="102"/>
      <c r="Y180" s="102"/>
      <c r="AB180" s="102"/>
      <c r="AE180" s="102"/>
      <c r="AH180" s="102"/>
      <c r="AK180" s="102"/>
      <c r="AN180" s="102"/>
      <c r="AQ180" s="102"/>
      <c r="AT180" s="102"/>
      <c r="AW180" s="102"/>
      <c r="AZ180" s="102"/>
      <c r="BC180" s="102"/>
      <c r="BF180" s="102"/>
      <c r="BI180" s="102"/>
      <c r="BL180" s="102"/>
      <c r="BO180" s="102"/>
      <c r="BR180" s="102"/>
      <c r="BU180" s="102"/>
      <c r="BX180" s="102"/>
    </row>
    <row r="181" spans="1:76" x14ac:dyDescent="0.25">
      <c r="A181" s="102"/>
      <c r="B181" s="102"/>
      <c r="G181" s="102"/>
      <c r="J181" s="102"/>
      <c r="M181" s="102"/>
      <c r="P181" s="102"/>
      <c r="S181" s="102"/>
      <c r="V181" s="102"/>
      <c r="Y181" s="102"/>
      <c r="AB181" s="102"/>
      <c r="AE181" s="102"/>
      <c r="AH181" s="102"/>
      <c r="AK181" s="102"/>
      <c r="AN181" s="102"/>
      <c r="AQ181" s="102"/>
      <c r="AT181" s="102"/>
      <c r="AW181" s="102"/>
      <c r="AZ181" s="102"/>
      <c r="BC181" s="102"/>
      <c r="BF181" s="102"/>
      <c r="BI181" s="102"/>
      <c r="BL181" s="102"/>
      <c r="BO181" s="102"/>
      <c r="BR181" s="102"/>
      <c r="BU181" s="102"/>
      <c r="BX181" s="102"/>
    </row>
    <row r="182" spans="1:76" x14ac:dyDescent="0.25">
      <c r="A182" s="102"/>
      <c r="B182" s="102"/>
      <c r="G182" s="102"/>
      <c r="J182" s="102"/>
      <c r="M182" s="102"/>
      <c r="P182" s="102"/>
      <c r="S182" s="102"/>
      <c r="V182" s="102"/>
      <c r="Y182" s="102"/>
      <c r="AB182" s="102"/>
      <c r="AE182" s="102"/>
      <c r="AH182" s="102"/>
      <c r="AK182" s="102"/>
      <c r="AN182" s="102"/>
      <c r="AQ182" s="102"/>
      <c r="AT182" s="102"/>
      <c r="AW182" s="102"/>
      <c r="AZ182" s="102"/>
      <c r="BC182" s="102"/>
      <c r="BF182" s="102"/>
      <c r="BI182" s="102"/>
      <c r="BL182" s="102"/>
      <c r="BO182" s="102"/>
      <c r="BR182" s="102"/>
      <c r="BU182" s="102"/>
      <c r="BX182" s="102"/>
    </row>
    <row r="183" spans="1:76" x14ac:dyDescent="0.25">
      <c r="A183" s="102"/>
      <c r="B183" s="102"/>
      <c r="G183" s="102"/>
      <c r="J183" s="102"/>
      <c r="M183" s="102"/>
      <c r="P183" s="102"/>
      <c r="S183" s="102"/>
      <c r="V183" s="102"/>
      <c r="Y183" s="102"/>
      <c r="AB183" s="102"/>
      <c r="AE183" s="102"/>
      <c r="AH183" s="102"/>
      <c r="AK183" s="102"/>
      <c r="AN183" s="102"/>
      <c r="AQ183" s="102"/>
      <c r="AT183" s="102"/>
      <c r="AW183" s="102"/>
      <c r="AZ183" s="102"/>
      <c r="BC183" s="102"/>
      <c r="BF183" s="102"/>
      <c r="BI183" s="102"/>
      <c r="BL183" s="102"/>
      <c r="BO183" s="102"/>
      <c r="BR183" s="102"/>
      <c r="BU183" s="102"/>
      <c r="BX183" s="102"/>
    </row>
    <row r="184" spans="1:76" x14ac:dyDescent="0.25">
      <c r="A184" s="102"/>
      <c r="B184" s="102"/>
      <c r="G184" s="102"/>
      <c r="J184" s="102"/>
      <c r="M184" s="102"/>
      <c r="P184" s="102"/>
      <c r="S184" s="102"/>
      <c r="V184" s="102"/>
      <c r="Y184" s="102"/>
      <c r="AB184" s="102"/>
      <c r="AE184" s="102"/>
      <c r="AH184" s="102"/>
      <c r="AK184" s="102"/>
      <c r="AN184" s="102"/>
      <c r="AQ184" s="102"/>
      <c r="AT184" s="102"/>
      <c r="AW184" s="102"/>
      <c r="AZ184" s="102"/>
      <c r="BC184" s="102"/>
      <c r="BF184" s="102"/>
      <c r="BI184" s="102"/>
      <c r="BL184" s="102"/>
      <c r="BO184" s="102"/>
      <c r="BR184" s="102"/>
      <c r="BU184" s="102"/>
      <c r="BX184" s="102"/>
    </row>
    <row r="185" spans="1:76" x14ac:dyDescent="0.25">
      <c r="A185" s="102"/>
      <c r="B185" s="102"/>
      <c r="G185" s="102"/>
      <c r="J185" s="102"/>
      <c r="M185" s="102"/>
      <c r="P185" s="102"/>
      <c r="S185" s="102"/>
      <c r="V185" s="102"/>
      <c r="Y185" s="102"/>
      <c r="AB185" s="102"/>
      <c r="AE185" s="102"/>
      <c r="AH185" s="102"/>
      <c r="AK185" s="102"/>
      <c r="AN185" s="102"/>
      <c r="AQ185" s="102"/>
      <c r="AT185" s="102"/>
      <c r="AW185" s="102"/>
      <c r="AZ185" s="102"/>
      <c r="BC185" s="102"/>
      <c r="BF185" s="102"/>
      <c r="BI185" s="102"/>
      <c r="BL185" s="102"/>
      <c r="BO185" s="102"/>
      <c r="BR185" s="102"/>
      <c r="BU185" s="102"/>
      <c r="BX185" s="102"/>
    </row>
    <row r="186" spans="1:76" x14ac:dyDescent="0.25">
      <c r="A186" s="102"/>
      <c r="B186" s="102"/>
      <c r="G186" s="102"/>
      <c r="J186" s="102"/>
      <c r="M186" s="102"/>
      <c r="P186" s="102"/>
      <c r="S186" s="102"/>
      <c r="V186" s="102"/>
      <c r="Y186" s="102"/>
      <c r="AB186" s="102"/>
      <c r="AE186" s="102"/>
      <c r="AH186" s="102"/>
      <c r="AK186" s="102"/>
      <c r="AN186" s="102"/>
      <c r="AQ186" s="102"/>
      <c r="AT186" s="102"/>
      <c r="AW186" s="102"/>
      <c r="AZ186" s="102"/>
      <c r="BC186" s="102"/>
      <c r="BF186" s="102"/>
      <c r="BI186" s="102"/>
      <c r="BL186" s="102"/>
      <c r="BO186" s="102"/>
      <c r="BR186" s="102"/>
      <c r="BU186" s="102"/>
      <c r="BX186" s="102"/>
    </row>
    <row r="187" spans="1:76" x14ac:dyDescent="0.25">
      <c r="A187" s="102"/>
      <c r="B187" s="102"/>
      <c r="G187" s="102"/>
      <c r="J187" s="102"/>
      <c r="M187" s="102"/>
      <c r="P187" s="102"/>
      <c r="S187" s="102"/>
      <c r="V187" s="102"/>
      <c r="Y187" s="102"/>
      <c r="AB187" s="102"/>
      <c r="AE187" s="102"/>
      <c r="AH187" s="102"/>
      <c r="AK187" s="102"/>
      <c r="AN187" s="102"/>
      <c r="AQ187" s="102"/>
      <c r="AT187" s="102"/>
      <c r="AW187" s="102"/>
      <c r="AZ187" s="102"/>
      <c r="BC187" s="102"/>
      <c r="BF187" s="102"/>
      <c r="BI187" s="102"/>
      <c r="BL187" s="102"/>
      <c r="BO187" s="102"/>
      <c r="BR187" s="102"/>
      <c r="BU187" s="102"/>
      <c r="BX187" s="102"/>
    </row>
    <row r="188" spans="1:76" x14ac:dyDescent="0.25">
      <c r="A188" s="102"/>
      <c r="B188" s="102"/>
      <c r="G188" s="102"/>
      <c r="J188" s="102"/>
      <c r="M188" s="102"/>
      <c r="P188" s="102"/>
      <c r="S188" s="102"/>
      <c r="V188" s="102"/>
      <c r="Y188" s="102"/>
      <c r="AB188" s="102"/>
      <c r="AE188" s="102"/>
      <c r="AH188" s="102"/>
      <c r="AK188" s="102"/>
      <c r="AN188" s="102"/>
      <c r="AQ188" s="102"/>
      <c r="AT188" s="102"/>
      <c r="AW188" s="102"/>
      <c r="AZ188" s="102"/>
      <c r="BC188" s="102"/>
      <c r="BF188" s="102"/>
      <c r="BI188" s="102"/>
      <c r="BL188" s="102"/>
      <c r="BO188" s="102"/>
      <c r="BR188" s="102"/>
      <c r="BU188" s="102"/>
      <c r="BX188" s="102"/>
    </row>
    <row r="189" spans="1:76" x14ac:dyDescent="0.25">
      <c r="A189" s="102"/>
      <c r="B189" s="102"/>
      <c r="G189" s="102"/>
      <c r="J189" s="102"/>
      <c r="M189" s="102"/>
      <c r="P189" s="102"/>
      <c r="S189" s="102"/>
      <c r="V189" s="102"/>
      <c r="Y189" s="102"/>
      <c r="AB189" s="102"/>
      <c r="AE189" s="102"/>
      <c r="AH189" s="102"/>
      <c r="AK189" s="102"/>
      <c r="AN189" s="102"/>
      <c r="AQ189" s="102"/>
      <c r="AT189" s="102"/>
      <c r="AW189" s="102"/>
      <c r="AZ189" s="102"/>
      <c r="BC189" s="102"/>
      <c r="BF189" s="102"/>
      <c r="BI189" s="102"/>
      <c r="BL189" s="102"/>
      <c r="BO189" s="102"/>
      <c r="BR189" s="102"/>
      <c r="BU189" s="102"/>
      <c r="BX189" s="102"/>
    </row>
    <row r="190" spans="1:76" x14ac:dyDescent="0.25">
      <c r="A190" s="102"/>
      <c r="B190" s="102"/>
      <c r="G190" s="102"/>
      <c r="J190" s="102"/>
      <c r="M190" s="102"/>
      <c r="P190" s="102"/>
      <c r="S190" s="102"/>
      <c r="V190" s="102"/>
      <c r="Y190" s="102"/>
      <c r="AB190" s="102"/>
      <c r="AE190" s="102"/>
      <c r="AH190" s="102"/>
      <c r="AK190" s="102"/>
      <c r="AN190" s="102"/>
      <c r="AQ190" s="102"/>
      <c r="AT190" s="102"/>
      <c r="AW190" s="102"/>
      <c r="AZ190" s="102"/>
      <c r="BC190" s="102"/>
      <c r="BF190" s="102"/>
      <c r="BI190" s="102"/>
      <c r="BL190" s="102"/>
      <c r="BO190" s="102"/>
      <c r="BR190" s="102"/>
      <c r="BU190" s="102"/>
      <c r="BX190" s="102"/>
    </row>
    <row r="191" spans="1:76" x14ac:dyDescent="0.25">
      <c r="A191" s="102"/>
      <c r="B191" s="102"/>
      <c r="G191" s="102"/>
      <c r="J191" s="102"/>
      <c r="M191" s="102"/>
      <c r="P191" s="102"/>
      <c r="S191" s="102"/>
      <c r="V191" s="102"/>
      <c r="Y191" s="102"/>
      <c r="AB191" s="102"/>
      <c r="AE191" s="102"/>
      <c r="AH191" s="102"/>
      <c r="AK191" s="102"/>
      <c r="AN191" s="102"/>
      <c r="AQ191" s="102"/>
      <c r="AT191" s="102"/>
      <c r="AW191" s="102"/>
      <c r="AZ191" s="102"/>
      <c r="BC191" s="102"/>
      <c r="BF191" s="102"/>
      <c r="BI191" s="102"/>
      <c r="BL191" s="102"/>
      <c r="BO191" s="102"/>
      <c r="BR191" s="102"/>
      <c r="BU191" s="102"/>
      <c r="BX191" s="102"/>
    </row>
    <row r="192" spans="1:76" x14ac:dyDescent="0.25">
      <c r="A192" s="102"/>
      <c r="B192" s="102"/>
      <c r="G192" s="102"/>
      <c r="J192" s="102"/>
      <c r="M192" s="102"/>
      <c r="P192" s="102"/>
      <c r="S192" s="102"/>
      <c r="V192" s="102"/>
      <c r="Y192" s="102"/>
      <c r="AB192" s="102"/>
      <c r="AE192" s="102"/>
      <c r="AH192" s="102"/>
      <c r="AK192" s="102"/>
      <c r="AN192" s="102"/>
      <c r="AQ192" s="102"/>
      <c r="AT192" s="102"/>
      <c r="AW192" s="102"/>
      <c r="AZ192" s="102"/>
      <c r="BC192" s="102"/>
      <c r="BF192" s="102"/>
      <c r="BI192" s="102"/>
      <c r="BL192" s="102"/>
      <c r="BO192" s="102"/>
      <c r="BR192" s="102"/>
      <c r="BU192" s="102"/>
      <c r="BX192" s="102"/>
    </row>
    <row r="193" spans="1:76" x14ac:dyDescent="0.25">
      <c r="A193" s="102"/>
      <c r="B193" s="102"/>
      <c r="G193" s="102"/>
      <c r="J193" s="102"/>
      <c r="M193" s="102"/>
      <c r="P193" s="102"/>
      <c r="S193" s="102"/>
      <c r="V193" s="102"/>
      <c r="Y193" s="102"/>
      <c r="AB193" s="102"/>
      <c r="AE193" s="102"/>
      <c r="AH193" s="102"/>
      <c r="AK193" s="102"/>
      <c r="AN193" s="102"/>
      <c r="AQ193" s="102"/>
      <c r="AT193" s="102"/>
      <c r="AW193" s="102"/>
      <c r="AZ193" s="102"/>
      <c r="BC193" s="102"/>
      <c r="BF193" s="102"/>
      <c r="BI193" s="102"/>
      <c r="BL193" s="102"/>
      <c r="BO193" s="102"/>
      <c r="BR193" s="102"/>
      <c r="BU193" s="102"/>
      <c r="BX193" s="102"/>
    </row>
    <row r="194" spans="1:76" x14ac:dyDescent="0.25">
      <c r="A194" s="102"/>
      <c r="B194" s="102"/>
      <c r="G194" s="102"/>
      <c r="J194" s="102"/>
      <c r="M194" s="102"/>
      <c r="P194" s="102"/>
      <c r="S194" s="102"/>
      <c r="V194" s="102"/>
      <c r="Y194" s="102"/>
      <c r="AB194" s="102"/>
      <c r="AE194" s="102"/>
      <c r="AH194" s="102"/>
      <c r="AK194" s="102"/>
      <c r="AN194" s="102"/>
      <c r="AQ194" s="102"/>
      <c r="AT194" s="102"/>
      <c r="AW194" s="102"/>
      <c r="AZ194" s="102"/>
      <c r="BC194" s="102"/>
      <c r="BF194" s="102"/>
      <c r="BI194" s="102"/>
      <c r="BL194" s="102"/>
      <c r="BO194" s="102"/>
      <c r="BR194" s="102"/>
      <c r="BU194" s="102"/>
      <c r="BX194" s="102"/>
    </row>
    <row r="195" spans="1:76" x14ac:dyDescent="0.25">
      <c r="A195" s="102"/>
      <c r="B195" s="102"/>
      <c r="G195" s="102"/>
      <c r="J195" s="102"/>
      <c r="M195" s="102"/>
      <c r="P195" s="102"/>
      <c r="S195" s="102"/>
      <c r="V195" s="102"/>
      <c r="Y195" s="102"/>
      <c r="AB195" s="102"/>
      <c r="AE195" s="102"/>
      <c r="AH195" s="102"/>
      <c r="AK195" s="102"/>
      <c r="AN195" s="102"/>
      <c r="AQ195" s="102"/>
      <c r="AT195" s="102"/>
      <c r="AW195" s="102"/>
      <c r="AZ195" s="102"/>
      <c r="BC195" s="102"/>
      <c r="BF195" s="102"/>
      <c r="BI195" s="102"/>
      <c r="BL195" s="102"/>
      <c r="BO195" s="102"/>
      <c r="BR195" s="102"/>
      <c r="BU195" s="102"/>
      <c r="BX195" s="102"/>
    </row>
    <row r="196" spans="1:76" x14ac:dyDescent="0.25">
      <c r="A196" s="102"/>
      <c r="B196" s="102"/>
      <c r="G196" s="102"/>
      <c r="J196" s="102"/>
      <c r="M196" s="102"/>
      <c r="P196" s="102"/>
      <c r="S196" s="102"/>
      <c r="V196" s="102"/>
      <c r="Y196" s="102"/>
      <c r="AB196" s="102"/>
      <c r="AE196" s="102"/>
      <c r="AH196" s="102"/>
      <c r="AK196" s="102"/>
      <c r="AN196" s="102"/>
      <c r="AQ196" s="102"/>
      <c r="AT196" s="102"/>
      <c r="AW196" s="102"/>
      <c r="AZ196" s="102"/>
      <c r="BC196" s="102"/>
      <c r="BF196" s="102"/>
      <c r="BI196" s="102"/>
      <c r="BL196" s="102"/>
      <c r="BO196" s="102"/>
      <c r="BR196" s="102"/>
      <c r="BU196" s="102"/>
      <c r="BX196" s="102"/>
    </row>
    <row r="197" spans="1:76" x14ac:dyDescent="0.25">
      <c r="A197" s="102"/>
      <c r="B197" s="102"/>
      <c r="G197" s="102"/>
      <c r="J197" s="102"/>
      <c r="M197" s="102"/>
      <c r="P197" s="102"/>
      <c r="S197" s="102"/>
      <c r="V197" s="102"/>
      <c r="Y197" s="102"/>
      <c r="AB197" s="102"/>
      <c r="AE197" s="102"/>
      <c r="AH197" s="102"/>
      <c r="AK197" s="102"/>
      <c r="AN197" s="102"/>
      <c r="AQ197" s="102"/>
      <c r="AT197" s="102"/>
      <c r="AW197" s="102"/>
      <c r="AZ197" s="102"/>
      <c r="BC197" s="102"/>
      <c r="BF197" s="102"/>
      <c r="BI197" s="102"/>
      <c r="BL197" s="102"/>
      <c r="BO197" s="102"/>
      <c r="BR197" s="102"/>
      <c r="BU197" s="102"/>
      <c r="BX197" s="102"/>
    </row>
    <row r="198" spans="1:76" x14ac:dyDescent="0.25">
      <c r="A198" s="102"/>
      <c r="B198" s="102"/>
      <c r="G198" s="102"/>
      <c r="J198" s="102"/>
      <c r="M198" s="102"/>
      <c r="P198" s="102"/>
      <c r="S198" s="102"/>
      <c r="V198" s="102"/>
      <c r="Y198" s="102"/>
      <c r="AB198" s="102"/>
      <c r="AE198" s="102"/>
      <c r="AH198" s="102"/>
      <c r="AK198" s="102"/>
      <c r="AN198" s="102"/>
      <c r="AQ198" s="102"/>
      <c r="AT198" s="102"/>
      <c r="AW198" s="102"/>
      <c r="AZ198" s="102"/>
      <c r="BC198" s="102"/>
      <c r="BF198" s="102"/>
      <c r="BI198" s="102"/>
      <c r="BL198" s="102"/>
      <c r="BO198" s="102"/>
      <c r="BR198" s="102"/>
      <c r="BU198" s="102"/>
      <c r="BX198" s="102"/>
    </row>
    <row r="199" spans="1:76" x14ac:dyDescent="0.25">
      <c r="A199" s="102"/>
      <c r="B199" s="102"/>
      <c r="G199" s="102"/>
      <c r="J199" s="102"/>
      <c r="M199" s="102"/>
      <c r="P199" s="102"/>
      <c r="S199" s="102"/>
      <c r="V199" s="102"/>
      <c r="Y199" s="102"/>
      <c r="AB199" s="102"/>
      <c r="AE199" s="102"/>
      <c r="AH199" s="102"/>
      <c r="AK199" s="102"/>
      <c r="AN199" s="102"/>
      <c r="AQ199" s="102"/>
      <c r="AT199" s="102"/>
      <c r="AW199" s="102"/>
      <c r="AZ199" s="102"/>
      <c r="BC199" s="102"/>
      <c r="BF199" s="102"/>
      <c r="BI199" s="102"/>
      <c r="BL199" s="102"/>
      <c r="BO199" s="102"/>
      <c r="BR199" s="102"/>
      <c r="BU199" s="102"/>
      <c r="BX199" s="102"/>
    </row>
    <row r="200" spans="1:76" x14ac:dyDescent="0.25">
      <c r="A200" s="102"/>
      <c r="B200" s="102"/>
      <c r="G200" s="102"/>
      <c r="J200" s="102"/>
      <c r="M200" s="102"/>
      <c r="P200" s="102"/>
      <c r="S200" s="102"/>
      <c r="V200" s="102"/>
      <c r="Y200" s="102"/>
      <c r="AB200" s="102"/>
      <c r="AE200" s="102"/>
      <c r="AH200" s="102"/>
      <c r="AK200" s="102"/>
      <c r="AN200" s="102"/>
      <c r="AQ200" s="102"/>
      <c r="AT200" s="102"/>
      <c r="AW200" s="102"/>
      <c r="AZ200" s="102"/>
      <c r="BC200" s="102"/>
      <c r="BF200" s="102"/>
      <c r="BI200" s="102"/>
      <c r="BL200" s="102"/>
      <c r="BO200" s="102"/>
      <c r="BR200" s="102"/>
      <c r="BU200" s="102"/>
      <c r="BX200" s="102"/>
    </row>
    <row r="201" spans="1:76" x14ac:dyDescent="0.25">
      <c r="A201" s="102"/>
      <c r="B201" s="102"/>
      <c r="G201" s="102"/>
      <c r="J201" s="102"/>
      <c r="M201" s="102"/>
      <c r="P201" s="102"/>
      <c r="S201" s="102"/>
      <c r="V201" s="102"/>
      <c r="Y201" s="102"/>
      <c r="AB201" s="102"/>
      <c r="AE201" s="102"/>
      <c r="AH201" s="102"/>
      <c r="AK201" s="102"/>
      <c r="AN201" s="102"/>
      <c r="AQ201" s="102"/>
      <c r="AT201" s="102"/>
      <c r="AW201" s="102"/>
      <c r="AZ201" s="102"/>
      <c r="BC201" s="102"/>
      <c r="BF201" s="102"/>
      <c r="BI201" s="102"/>
      <c r="BL201" s="102"/>
      <c r="BO201" s="102"/>
      <c r="BR201" s="102"/>
      <c r="BU201" s="102"/>
      <c r="BX201" s="102"/>
    </row>
    <row r="202" spans="1:76" x14ac:dyDescent="0.25">
      <c r="A202" s="102"/>
      <c r="B202" s="102"/>
      <c r="G202" s="102"/>
      <c r="J202" s="102"/>
      <c r="M202" s="102"/>
      <c r="P202" s="102"/>
      <c r="S202" s="102"/>
      <c r="V202" s="102"/>
      <c r="Y202" s="102"/>
      <c r="AB202" s="102"/>
      <c r="AE202" s="102"/>
      <c r="AH202" s="102"/>
      <c r="AK202" s="102"/>
      <c r="AN202" s="102"/>
      <c r="AQ202" s="102"/>
      <c r="AT202" s="102"/>
      <c r="AW202" s="102"/>
      <c r="AZ202" s="102"/>
      <c r="BC202" s="102"/>
      <c r="BF202" s="102"/>
      <c r="BI202" s="102"/>
      <c r="BL202" s="102"/>
      <c r="BO202" s="102"/>
      <c r="BR202" s="102"/>
      <c r="BU202" s="102"/>
      <c r="BX202" s="102"/>
    </row>
    <row r="203" spans="1:76" x14ac:dyDescent="0.25">
      <c r="A203" s="102"/>
      <c r="B203" s="102"/>
      <c r="G203" s="102"/>
      <c r="J203" s="102"/>
      <c r="M203" s="102"/>
      <c r="P203" s="102"/>
      <c r="S203" s="102"/>
      <c r="V203" s="102"/>
      <c r="Y203" s="102"/>
      <c r="AB203" s="102"/>
      <c r="AE203" s="102"/>
      <c r="AH203" s="102"/>
      <c r="AK203" s="102"/>
      <c r="AN203" s="102"/>
      <c r="AQ203" s="102"/>
      <c r="AT203" s="102"/>
      <c r="AW203" s="102"/>
      <c r="AZ203" s="102"/>
      <c r="BC203" s="102"/>
      <c r="BF203" s="102"/>
      <c r="BI203" s="102"/>
      <c r="BL203" s="102"/>
      <c r="BO203" s="102"/>
      <c r="BR203" s="102"/>
      <c r="BU203" s="102"/>
      <c r="BX203" s="102"/>
    </row>
    <row r="204" spans="1:76" x14ac:dyDescent="0.25">
      <c r="A204" s="102"/>
      <c r="B204" s="102"/>
      <c r="G204" s="102"/>
      <c r="J204" s="102"/>
      <c r="M204" s="102"/>
      <c r="P204" s="102"/>
      <c r="S204" s="102"/>
      <c r="V204" s="102"/>
      <c r="Y204" s="102"/>
      <c r="AB204" s="102"/>
      <c r="AE204" s="102"/>
      <c r="AH204" s="102"/>
      <c r="AK204" s="102"/>
      <c r="AN204" s="102"/>
      <c r="AQ204" s="102"/>
      <c r="AT204" s="102"/>
      <c r="AW204" s="102"/>
      <c r="AZ204" s="102"/>
      <c r="BC204" s="102"/>
      <c r="BF204" s="102"/>
      <c r="BI204" s="102"/>
      <c r="BL204" s="102"/>
      <c r="BO204" s="102"/>
      <c r="BR204" s="102"/>
      <c r="BU204" s="102"/>
      <c r="BX204" s="102"/>
    </row>
    <row r="205" spans="1:76" x14ac:dyDescent="0.25">
      <c r="A205" s="102"/>
      <c r="B205" s="102"/>
      <c r="G205" s="102"/>
      <c r="J205" s="102"/>
      <c r="M205" s="102"/>
      <c r="P205" s="102"/>
      <c r="S205" s="102"/>
      <c r="V205" s="102"/>
      <c r="Y205" s="102"/>
      <c r="AB205" s="102"/>
      <c r="AE205" s="102"/>
      <c r="AH205" s="102"/>
      <c r="AK205" s="102"/>
      <c r="AN205" s="102"/>
      <c r="AQ205" s="102"/>
      <c r="AT205" s="102"/>
      <c r="AW205" s="102"/>
      <c r="AZ205" s="102"/>
      <c r="BC205" s="102"/>
      <c r="BF205" s="102"/>
      <c r="BI205" s="102"/>
      <c r="BL205" s="102"/>
      <c r="BO205" s="102"/>
      <c r="BR205" s="102"/>
      <c r="BU205" s="102"/>
      <c r="BX205" s="102"/>
    </row>
    <row r="206" spans="1:76" x14ac:dyDescent="0.25">
      <c r="A206" s="102"/>
      <c r="B206" s="102"/>
      <c r="G206" s="102"/>
      <c r="J206" s="102"/>
      <c r="M206" s="102"/>
      <c r="P206" s="102"/>
      <c r="S206" s="102"/>
      <c r="V206" s="102"/>
      <c r="Y206" s="102"/>
      <c r="AB206" s="102"/>
      <c r="AE206" s="102"/>
      <c r="AH206" s="102"/>
      <c r="AK206" s="102"/>
      <c r="AN206" s="102"/>
      <c r="AQ206" s="102"/>
      <c r="AT206" s="102"/>
      <c r="AW206" s="102"/>
      <c r="AZ206" s="102"/>
      <c r="BC206" s="102"/>
      <c r="BF206" s="102"/>
      <c r="BI206" s="102"/>
      <c r="BL206" s="102"/>
      <c r="BO206" s="102"/>
      <c r="BR206" s="102"/>
      <c r="BU206" s="102"/>
      <c r="BX206" s="102"/>
    </row>
    <row r="207" spans="1:76" x14ac:dyDescent="0.25">
      <c r="A207" s="102"/>
      <c r="B207" s="102"/>
      <c r="G207" s="102"/>
      <c r="J207" s="102"/>
      <c r="M207" s="102"/>
      <c r="P207" s="102"/>
      <c r="S207" s="102"/>
      <c r="V207" s="102"/>
      <c r="Y207" s="102"/>
      <c r="AB207" s="102"/>
      <c r="AE207" s="102"/>
      <c r="AH207" s="102"/>
      <c r="AK207" s="102"/>
      <c r="AN207" s="102"/>
      <c r="AQ207" s="102"/>
      <c r="AT207" s="102"/>
      <c r="AW207" s="102"/>
      <c r="AZ207" s="102"/>
      <c r="BC207" s="102"/>
      <c r="BF207" s="102"/>
      <c r="BI207" s="102"/>
      <c r="BL207" s="102"/>
      <c r="BO207" s="102"/>
      <c r="BR207" s="102"/>
      <c r="BU207" s="102"/>
      <c r="BX207" s="102"/>
    </row>
    <row r="208" spans="1:76" x14ac:dyDescent="0.25">
      <c r="A208" s="102"/>
      <c r="B208" s="102"/>
      <c r="G208" s="102"/>
      <c r="J208" s="102"/>
      <c r="M208" s="102"/>
      <c r="P208" s="102"/>
      <c r="S208" s="102"/>
      <c r="V208" s="102"/>
      <c r="Y208" s="102"/>
      <c r="AB208" s="102"/>
      <c r="AE208" s="102"/>
      <c r="AH208" s="102"/>
      <c r="AK208" s="102"/>
      <c r="AN208" s="102"/>
      <c r="AQ208" s="102"/>
      <c r="AT208" s="102"/>
      <c r="AW208" s="102"/>
      <c r="AZ208" s="102"/>
      <c r="BC208" s="102"/>
      <c r="BF208" s="102"/>
      <c r="BI208" s="102"/>
      <c r="BL208" s="102"/>
      <c r="BO208" s="102"/>
      <c r="BR208" s="102"/>
      <c r="BU208" s="102"/>
      <c r="BX208" s="102"/>
    </row>
    <row r="209" spans="1:76" x14ac:dyDescent="0.25">
      <c r="A209" s="102"/>
      <c r="B209" s="102"/>
      <c r="G209" s="102"/>
      <c r="J209" s="102"/>
      <c r="M209" s="102"/>
      <c r="P209" s="102"/>
      <c r="S209" s="102"/>
      <c r="V209" s="102"/>
      <c r="Y209" s="102"/>
      <c r="AB209" s="102"/>
      <c r="AE209" s="102"/>
      <c r="AH209" s="102"/>
      <c r="AK209" s="102"/>
      <c r="AN209" s="102"/>
      <c r="AQ209" s="102"/>
      <c r="AT209" s="102"/>
      <c r="AW209" s="102"/>
      <c r="AZ209" s="102"/>
      <c r="BC209" s="102"/>
      <c r="BF209" s="102"/>
      <c r="BI209" s="102"/>
      <c r="BL209" s="102"/>
      <c r="BO209" s="102"/>
      <c r="BR209" s="102"/>
      <c r="BU209" s="102"/>
      <c r="BX209" s="102"/>
    </row>
    <row r="210" spans="1:76" x14ac:dyDescent="0.25">
      <c r="A210" s="102"/>
      <c r="B210" s="102"/>
      <c r="G210" s="102"/>
      <c r="J210" s="102"/>
      <c r="M210" s="102"/>
      <c r="P210" s="102"/>
      <c r="S210" s="102"/>
      <c r="V210" s="102"/>
      <c r="Y210" s="102"/>
      <c r="AB210" s="102"/>
      <c r="AE210" s="102"/>
      <c r="AH210" s="102"/>
      <c r="AK210" s="102"/>
      <c r="AN210" s="102"/>
      <c r="AQ210" s="102"/>
      <c r="AT210" s="102"/>
      <c r="AW210" s="102"/>
      <c r="AZ210" s="102"/>
      <c r="BC210" s="102"/>
      <c r="BF210" s="102"/>
      <c r="BI210" s="102"/>
      <c r="BL210" s="102"/>
      <c r="BO210" s="102"/>
      <c r="BR210" s="102"/>
      <c r="BU210" s="102"/>
      <c r="BX210" s="102"/>
    </row>
    <row r="211" spans="1:76" x14ac:dyDescent="0.25">
      <c r="A211" s="102"/>
      <c r="B211" s="102"/>
      <c r="G211" s="102"/>
      <c r="J211" s="102"/>
      <c r="M211" s="102"/>
      <c r="P211" s="102"/>
      <c r="S211" s="102"/>
      <c r="V211" s="102"/>
      <c r="Y211" s="102"/>
      <c r="AB211" s="102"/>
      <c r="AE211" s="102"/>
      <c r="AH211" s="102"/>
      <c r="AK211" s="102"/>
      <c r="AN211" s="102"/>
      <c r="AQ211" s="102"/>
      <c r="AT211" s="102"/>
      <c r="AW211" s="102"/>
      <c r="AZ211" s="102"/>
      <c r="BC211" s="102"/>
      <c r="BF211" s="102"/>
      <c r="BI211" s="102"/>
      <c r="BL211" s="102"/>
      <c r="BO211" s="102"/>
      <c r="BR211" s="102"/>
      <c r="BU211" s="102"/>
      <c r="BX211" s="102"/>
    </row>
    <row r="212" spans="1:76" x14ac:dyDescent="0.25">
      <c r="A212" s="102"/>
      <c r="B212" s="102"/>
      <c r="G212" s="102"/>
      <c r="J212" s="102"/>
      <c r="M212" s="102"/>
      <c r="P212" s="102"/>
      <c r="S212" s="102"/>
      <c r="V212" s="102"/>
      <c r="Y212" s="102"/>
      <c r="AB212" s="102"/>
      <c r="AE212" s="102"/>
      <c r="AH212" s="102"/>
      <c r="AK212" s="102"/>
      <c r="AN212" s="102"/>
      <c r="AQ212" s="102"/>
      <c r="AT212" s="102"/>
      <c r="AW212" s="102"/>
      <c r="AZ212" s="102"/>
      <c r="BC212" s="102"/>
      <c r="BF212" s="102"/>
      <c r="BI212" s="102"/>
      <c r="BL212" s="102"/>
      <c r="BO212" s="102"/>
      <c r="BR212" s="102"/>
      <c r="BU212" s="102"/>
      <c r="BX212" s="102"/>
    </row>
    <row r="213" spans="1:76" x14ac:dyDescent="0.25">
      <c r="A213" s="102"/>
      <c r="B213" s="102"/>
      <c r="G213" s="102"/>
      <c r="J213" s="102"/>
      <c r="M213" s="102"/>
      <c r="P213" s="102"/>
      <c r="S213" s="102"/>
      <c r="V213" s="102"/>
      <c r="Y213" s="102"/>
      <c r="AB213" s="102"/>
      <c r="AE213" s="102"/>
      <c r="AH213" s="102"/>
      <c r="AK213" s="102"/>
      <c r="AN213" s="102"/>
      <c r="AQ213" s="102"/>
      <c r="AT213" s="102"/>
      <c r="AW213" s="102"/>
      <c r="AZ213" s="102"/>
      <c r="BC213" s="102"/>
      <c r="BF213" s="102"/>
      <c r="BI213" s="102"/>
      <c r="BL213" s="102"/>
      <c r="BO213" s="102"/>
      <c r="BR213" s="102"/>
      <c r="BU213" s="102"/>
      <c r="BX213" s="102"/>
    </row>
    <row r="214" spans="1:76" x14ac:dyDescent="0.25">
      <c r="A214" s="102"/>
      <c r="B214" s="102"/>
      <c r="G214" s="102"/>
      <c r="J214" s="102"/>
      <c r="M214" s="102"/>
      <c r="P214" s="102"/>
      <c r="S214" s="102"/>
      <c r="V214" s="102"/>
      <c r="Y214" s="102"/>
      <c r="AB214" s="102"/>
      <c r="AE214" s="102"/>
      <c r="AH214" s="102"/>
      <c r="AK214" s="102"/>
      <c r="AN214" s="102"/>
      <c r="AQ214" s="102"/>
      <c r="AT214" s="102"/>
      <c r="AW214" s="102"/>
      <c r="AZ214" s="102"/>
      <c r="BC214" s="102"/>
      <c r="BF214" s="102"/>
      <c r="BI214" s="102"/>
      <c r="BL214" s="102"/>
      <c r="BO214" s="102"/>
      <c r="BR214" s="102"/>
      <c r="BU214" s="102"/>
      <c r="BX214" s="102"/>
    </row>
    <row r="215" spans="1:76" x14ac:dyDescent="0.25">
      <c r="A215" s="102"/>
      <c r="B215" s="102"/>
      <c r="G215" s="102"/>
      <c r="J215" s="102"/>
      <c r="M215" s="102"/>
      <c r="P215" s="102"/>
      <c r="S215" s="102"/>
      <c r="V215" s="102"/>
      <c r="Y215" s="102"/>
      <c r="AB215" s="102"/>
      <c r="AE215" s="102"/>
      <c r="AH215" s="102"/>
      <c r="AK215" s="102"/>
      <c r="AN215" s="102"/>
      <c r="AQ215" s="102"/>
      <c r="AT215" s="102"/>
      <c r="AW215" s="102"/>
      <c r="AZ215" s="102"/>
      <c r="BC215" s="102"/>
      <c r="BF215" s="102"/>
      <c r="BI215" s="102"/>
      <c r="BL215" s="102"/>
      <c r="BO215" s="102"/>
      <c r="BR215" s="102"/>
      <c r="BU215" s="102"/>
      <c r="BX215" s="102"/>
    </row>
    <row r="216" spans="1:76" x14ac:dyDescent="0.25">
      <c r="A216" s="102"/>
      <c r="B216" s="102"/>
      <c r="G216" s="102"/>
      <c r="J216" s="102"/>
      <c r="M216" s="102"/>
      <c r="P216" s="102"/>
      <c r="S216" s="102"/>
      <c r="V216" s="102"/>
      <c r="Y216" s="102"/>
      <c r="AB216" s="102"/>
      <c r="AE216" s="102"/>
      <c r="AH216" s="102"/>
      <c r="AK216" s="102"/>
      <c r="AN216" s="102"/>
      <c r="AQ216" s="102"/>
      <c r="AT216" s="102"/>
      <c r="AW216" s="102"/>
      <c r="AZ216" s="102"/>
      <c r="BC216" s="102"/>
      <c r="BF216" s="102"/>
      <c r="BI216" s="102"/>
      <c r="BL216" s="102"/>
      <c r="BO216" s="102"/>
      <c r="BR216" s="102"/>
      <c r="BU216" s="102"/>
      <c r="BX216" s="102"/>
    </row>
    <row r="217" spans="1:76" x14ac:dyDescent="0.25">
      <c r="A217" s="102"/>
      <c r="B217" s="102"/>
      <c r="G217" s="102"/>
      <c r="J217" s="102"/>
      <c r="M217" s="102"/>
      <c r="P217" s="102"/>
      <c r="S217" s="102"/>
      <c r="V217" s="102"/>
      <c r="Y217" s="102"/>
      <c r="AB217" s="102"/>
      <c r="AE217" s="102"/>
      <c r="AH217" s="102"/>
      <c r="AK217" s="102"/>
      <c r="AN217" s="102"/>
      <c r="AQ217" s="102"/>
      <c r="AT217" s="102"/>
      <c r="AW217" s="102"/>
      <c r="AZ217" s="102"/>
      <c r="BC217" s="102"/>
      <c r="BF217" s="102"/>
      <c r="BI217" s="102"/>
      <c r="BL217" s="102"/>
      <c r="BO217" s="102"/>
      <c r="BR217" s="102"/>
      <c r="BU217" s="102"/>
      <c r="BX217" s="102"/>
    </row>
    <row r="218" spans="1:76" x14ac:dyDescent="0.25">
      <c r="A218" s="102"/>
      <c r="B218" s="102"/>
      <c r="G218" s="102"/>
      <c r="J218" s="102"/>
      <c r="M218" s="102"/>
      <c r="P218" s="102"/>
      <c r="S218" s="102"/>
      <c r="V218" s="102"/>
      <c r="Y218" s="102"/>
      <c r="AB218" s="102"/>
      <c r="AE218" s="102"/>
      <c r="AH218" s="102"/>
      <c r="AK218" s="102"/>
      <c r="AN218" s="102"/>
      <c r="AQ218" s="102"/>
      <c r="AT218" s="102"/>
      <c r="AW218" s="102"/>
      <c r="AZ218" s="102"/>
      <c r="BC218" s="102"/>
      <c r="BF218" s="102"/>
      <c r="BI218" s="102"/>
      <c r="BL218" s="102"/>
      <c r="BO218" s="102"/>
      <c r="BR218" s="102"/>
      <c r="BU218" s="102"/>
      <c r="BX218" s="102"/>
    </row>
    <row r="219" spans="1:76" x14ac:dyDescent="0.25">
      <c r="A219" s="102"/>
      <c r="B219" s="102"/>
      <c r="G219" s="102"/>
      <c r="J219" s="102"/>
      <c r="M219" s="102"/>
      <c r="P219" s="102"/>
      <c r="S219" s="102"/>
      <c r="V219" s="102"/>
      <c r="Y219" s="102"/>
      <c r="AB219" s="102"/>
      <c r="AE219" s="102"/>
      <c r="AH219" s="102"/>
      <c r="AK219" s="102"/>
      <c r="AN219" s="102"/>
      <c r="AQ219" s="102"/>
      <c r="AT219" s="102"/>
      <c r="AW219" s="102"/>
      <c r="AZ219" s="102"/>
      <c r="BC219" s="102"/>
      <c r="BF219" s="102"/>
      <c r="BI219" s="102"/>
      <c r="BL219" s="102"/>
      <c r="BO219" s="102"/>
      <c r="BR219" s="102"/>
      <c r="BU219" s="102"/>
      <c r="BX219" s="102"/>
    </row>
    <row r="220" spans="1:76" x14ac:dyDescent="0.25">
      <c r="A220" s="102"/>
      <c r="B220" s="102"/>
      <c r="G220" s="102"/>
      <c r="J220" s="102"/>
      <c r="M220" s="102"/>
      <c r="P220" s="102"/>
      <c r="S220" s="102"/>
      <c r="V220" s="102"/>
      <c r="Y220" s="102"/>
      <c r="AB220" s="102"/>
      <c r="AE220" s="102"/>
      <c r="AH220" s="102"/>
      <c r="AK220" s="102"/>
      <c r="AN220" s="102"/>
      <c r="AQ220" s="102"/>
      <c r="AT220" s="102"/>
      <c r="AW220" s="102"/>
      <c r="AZ220" s="102"/>
      <c r="BC220" s="102"/>
      <c r="BF220" s="102"/>
      <c r="BI220" s="102"/>
      <c r="BL220" s="102"/>
      <c r="BO220" s="102"/>
      <c r="BR220" s="102"/>
      <c r="BU220" s="102"/>
      <c r="BX220" s="102"/>
    </row>
    <row r="221" spans="1:76" x14ac:dyDescent="0.25">
      <c r="A221" s="102"/>
      <c r="B221" s="102"/>
      <c r="G221" s="102"/>
      <c r="J221" s="102"/>
      <c r="M221" s="102"/>
      <c r="P221" s="102"/>
      <c r="S221" s="102"/>
      <c r="V221" s="102"/>
      <c r="Y221" s="102"/>
      <c r="AB221" s="102"/>
      <c r="AE221" s="102"/>
      <c r="AH221" s="102"/>
      <c r="AK221" s="102"/>
      <c r="AN221" s="102"/>
      <c r="AQ221" s="102"/>
      <c r="AT221" s="102"/>
      <c r="AW221" s="102"/>
      <c r="AZ221" s="102"/>
      <c r="BC221" s="102"/>
      <c r="BF221" s="102"/>
      <c r="BI221" s="102"/>
      <c r="BL221" s="102"/>
      <c r="BO221" s="102"/>
      <c r="BR221" s="102"/>
      <c r="BU221" s="102"/>
      <c r="BX221" s="102"/>
    </row>
    <row r="222" spans="1:76" x14ac:dyDescent="0.25">
      <c r="A222" s="102"/>
      <c r="B222" s="102"/>
      <c r="G222" s="102"/>
      <c r="J222" s="102"/>
      <c r="M222" s="102"/>
      <c r="P222" s="102"/>
      <c r="S222" s="102"/>
      <c r="V222" s="102"/>
      <c r="Y222" s="102"/>
      <c r="AB222" s="102"/>
      <c r="AE222" s="102"/>
      <c r="AH222" s="102"/>
      <c r="AK222" s="102"/>
      <c r="AN222" s="102"/>
      <c r="AQ222" s="102"/>
      <c r="AT222" s="102"/>
      <c r="AW222" s="102"/>
      <c r="AZ222" s="102"/>
      <c r="BC222" s="102"/>
      <c r="BF222" s="102"/>
      <c r="BI222" s="102"/>
      <c r="BL222" s="102"/>
      <c r="BO222" s="102"/>
      <c r="BR222" s="102"/>
      <c r="BU222" s="102"/>
      <c r="BX222" s="102"/>
    </row>
    <row r="223" spans="1:76" x14ac:dyDescent="0.25">
      <c r="A223" s="102"/>
      <c r="B223" s="102"/>
      <c r="G223" s="102"/>
      <c r="J223" s="102"/>
      <c r="M223" s="102"/>
      <c r="P223" s="102"/>
      <c r="S223" s="102"/>
      <c r="V223" s="102"/>
      <c r="Y223" s="102"/>
      <c r="AB223" s="102"/>
      <c r="AE223" s="102"/>
      <c r="AH223" s="102"/>
      <c r="AK223" s="102"/>
      <c r="AN223" s="102"/>
      <c r="AQ223" s="102"/>
      <c r="AT223" s="102"/>
      <c r="AW223" s="102"/>
      <c r="AZ223" s="102"/>
      <c r="BC223" s="102"/>
      <c r="BF223" s="102"/>
      <c r="BI223" s="102"/>
      <c r="BL223" s="102"/>
      <c r="BO223" s="102"/>
      <c r="BR223" s="102"/>
      <c r="BU223" s="102"/>
      <c r="BX223" s="102"/>
    </row>
    <row r="224" spans="1:76" x14ac:dyDescent="0.25">
      <c r="A224" s="102"/>
      <c r="B224" s="102"/>
      <c r="G224" s="102"/>
      <c r="J224" s="102"/>
      <c r="M224" s="102"/>
      <c r="P224" s="102"/>
      <c r="S224" s="102"/>
      <c r="V224" s="102"/>
      <c r="Y224" s="102"/>
      <c r="AB224" s="102"/>
      <c r="AE224" s="102"/>
      <c r="AH224" s="102"/>
      <c r="AK224" s="102"/>
      <c r="AN224" s="102"/>
      <c r="AQ224" s="102"/>
      <c r="AT224" s="102"/>
      <c r="AW224" s="102"/>
      <c r="AZ224" s="102"/>
      <c r="BC224" s="102"/>
      <c r="BF224" s="102"/>
      <c r="BI224" s="102"/>
      <c r="BL224" s="102"/>
      <c r="BO224" s="102"/>
      <c r="BR224" s="102"/>
      <c r="BU224" s="102"/>
      <c r="BX224" s="102"/>
    </row>
    <row r="225" spans="1:76" x14ac:dyDescent="0.25">
      <c r="A225" s="102"/>
      <c r="B225" s="102"/>
      <c r="G225" s="102"/>
      <c r="J225" s="102"/>
      <c r="M225" s="102"/>
      <c r="P225" s="102"/>
      <c r="S225" s="102"/>
      <c r="V225" s="102"/>
      <c r="Y225" s="102"/>
      <c r="AB225" s="102"/>
      <c r="AE225" s="102"/>
      <c r="AH225" s="102"/>
      <c r="AK225" s="102"/>
      <c r="AN225" s="102"/>
      <c r="AQ225" s="102"/>
      <c r="AT225" s="102"/>
      <c r="AW225" s="102"/>
      <c r="AZ225" s="102"/>
      <c r="BC225" s="102"/>
      <c r="BF225" s="102"/>
      <c r="BI225" s="102"/>
      <c r="BL225" s="102"/>
      <c r="BO225" s="102"/>
      <c r="BR225" s="102"/>
      <c r="BU225" s="102"/>
      <c r="BX225" s="102"/>
    </row>
    <row r="226" spans="1:76" x14ac:dyDescent="0.25">
      <c r="A226" s="102"/>
      <c r="B226" s="102"/>
      <c r="G226" s="102"/>
      <c r="J226" s="102"/>
      <c r="M226" s="102"/>
      <c r="P226" s="102"/>
      <c r="S226" s="102"/>
      <c r="V226" s="102"/>
      <c r="Y226" s="102"/>
      <c r="AB226" s="102"/>
      <c r="AE226" s="102"/>
      <c r="AH226" s="102"/>
      <c r="AK226" s="102"/>
      <c r="AN226" s="102"/>
      <c r="AQ226" s="102"/>
      <c r="AT226" s="102"/>
      <c r="AW226" s="102"/>
      <c r="AZ226" s="102"/>
      <c r="BC226" s="102"/>
      <c r="BF226" s="102"/>
      <c r="BI226" s="102"/>
      <c r="BL226" s="102"/>
      <c r="BO226" s="102"/>
      <c r="BR226" s="102"/>
      <c r="BU226" s="102"/>
      <c r="BX226" s="102"/>
    </row>
    <row r="227" spans="1:76" x14ac:dyDescent="0.25">
      <c r="A227" s="102"/>
      <c r="B227" s="102"/>
      <c r="G227" s="102"/>
      <c r="J227" s="102"/>
      <c r="M227" s="102"/>
      <c r="P227" s="102"/>
      <c r="S227" s="102"/>
      <c r="V227" s="102"/>
      <c r="Y227" s="102"/>
      <c r="AB227" s="102"/>
      <c r="AE227" s="102"/>
      <c r="AH227" s="102"/>
      <c r="AK227" s="102"/>
      <c r="AN227" s="102"/>
      <c r="AQ227" s="102"/>
      <c r="AT227" s="102"/>
      <c r="AW227" s="102"/>
      <c r="AZ227" s="102"/>
      <c r="BC227" s="102"/>
      <c r="BF227" s="102"/>
      <c r="BI227" s="102"/>
      <c r="BL227" s="102"/>
      <c r="BO227" s="102"/>
      <c r="BR227" s="102"/>
      <c r="BU227" s="102"/>
      <c r="BX227" s="102"/>
    </row>
    <row r="228" spans="1:76" x14ac:dyDescent="0.25">
      <c r="A228" s="102"/>
      <c r="B228" s="102"/>
      <c r="G228" s="102"/>
      <c r="J228" s="102"/>
      <c r="M228" s="102"/>
      <c r="P228" s="102"/>
      <c r="S228" s="102"/>
      <c r="V228" s="102"/>
      <c r="Y228" s="102"/>
      <c r="AB228" s="102"/>
      <c r="AE228" s="102"/>
      <c r="AH228" s="102"/>
      <c r="AK228" s="102"/>
      <c r="AN228" s="102"/>
      <c r="AQ228" s="102"/>
      <c r="AT228" s="102"/>
      <c r="AW228" s="102"/>
      <c r="AZ228" s="102"/>
      <c r="BC228" s="102"/>
      <c r="BF228" s="102"/>
      <c r="BI228" s="102"/>
      <c r="BL228" s="102"/>
      <c r="BO228" s="102"/>
      <c r="BR228" s="102"/>
      <c r="BU228" s="102"/>
      <c r="BX228" s="102"/>
    </row>
    <row r="229" spans="1:76" x14ac:dyDescent="0.25">
      <c r="A229" s="102"/>
      <c r="B229" s="102"/>
      <c r="G229" s="102"/>
      <c r="J229" s="102"/>
      <c r="M229" s="102"/>
      <c r="P229" s="102"/>
      <c r="S229" s="102"/>
      <c r="V229" s="102"/>
      <c r="Y229" s="102"/>
      <c r="AB229" s="102"/>
      <c r="AE229" s="102"/>
      <c r="AH229" s="102"/>
      <c r="AK229" s="102"/>
      <c r="AN229" s="102"/>
      <c r="AQ229" s="102"/>
      <c r="AT229" s="102"/>
      <c r="AW229" s="102"/>
      <c r="AZ229" s="102"/>
      <c r="BC229" s="102"/>
      <c r="BF229" s="102"/>
      <c r="BI229" s="102"/>
      <c r="BL229" s="102"/>
      <c r="BO229" s="102"/>
      <c r="BR229" s="102"/>
      <c r="BU229" s="102"/>
      <c r="BX229" s="102"/>
    </row>
    <row r="230" spans="1:76" x14ac:dyDescent="0.25">
      <c r="A230" s="102"/>
      <c r="B230" s="102"/>
      <c r="G230" s="102"/>
      <c r="J230" s="102"/>
      <c r="M230" s="102"/>
      <c r="P230" s="102"/>
      <c r="S230" s="102"/>
      <c r="V230" s="102"/>
      <c r="Y230" s="102"/>
      <c r="AB230" s="102"/>
      <c r="AE230" s="102"/>
      <c r="AH230" s="102"/>
      <c r="AK230" s="102"/>
      <c r="AN230" s="102"/>
      <c r="AQ230" s="102"/>
      <c r="AT230" s="102"/>
      <c r="AW230" s="102"/>
      <c r="AZ230" s="102"/>
      <c r="BC230" s="102"/>
      <c r="BF230" s="102"/>
      <c r="BI230" s="102"/>
      <c r="BL230" s="102"/>
      <c r="BO230" s="102"/>
      <c r="BR230" s="102"/>
      <c r="BU230" s="102"/>
      <c r="BX230" s="102"/>
    </row>
    <row r="231" spans="1:76" x14ac:dyDescent="0.25">
      <c r="A231" s="102"/>
      <c r="B231" s="102"/>
      <c r="G231" s="102"/>
      <c r="J231" s="102"/>
      <c r="M231" s="102"/>
      <c r="P231" s="102"/>
      <c r="S231" s="102"/>
      <c r="V231" s="102"/>
      <c r="Y231" s="102"/>
      <c r="AB231" s="102"/>
      <c r="AE231" s="102"/>
      <c r="AH231" s="102"/>
      <c r="AK231" s="102"/>
      <c r="AN231" s="102"/>
      <c r="AQ231" s="102"/>
      <c r="AT231" s="102"/>
      <c r="AW231" s="102"/>
      <c r="AZ231" s="102"/>
      <c r="BC231" s="102"/>
      <c r="BF231" s="102"/>
      <c r="BI231" s="102"/>
      <c r="BL231" s="102"/>
      <c r="BO231" s="102"/>
      <c r="BR231" s="102"/>
      <c r="BU231" s="102"/>
      <c r="BX231" s="102"/>
    </row>
    <row r="232" spans="1:76" x14ac:dyDescent="0.25">
      <c r="A232" s="102"/>
      <c r="B232" s="102"/>
      <c r="G232" s="102"/>
      <c r="J232" s="102"/>
      <c r="M232" s="102"/>
      <c r="P232" s="102"/>
      <c r="S232" s="102"/>
      <c r="V232" s="102"/>
      <c r="Y232" s="102"/>
      <c r="AB232" s="102"/>
      <c r="AE232" s="102"/>
      <c r="AH232" s="102"/>
      <c r="AK232" s="102"/>
      <c r="AN232" s="102"/>
      <c r="AQ232" s="102"/>
      <c r="AT232" s="102"/>
      <c r="AW232" s="102"/>
      <c r="AZ232" s="102"/>
      <c r="BC232" s="102"/>
      <c r="BF232" s="102"/>
      <c r="BI232" s="102"/>
      <c r="BL232" s="102"/>
      <c r="BO232" s="102"/>
      <c r="BR232" s="102"/>
      <c r="BU232" s="102"/>
      <c r="BX232" s="102"/>
    </row>
    <row r="233" spans="1:76" x14ac:dyDescent="0.25">
      <c r="A233" s="102"/>
      <c r="B233" s="102"/>
      <c r="G233" s="102"/>
      <c r="J233" s="102"/>
      <c r="M233" s="102"/>
      <c r="P233" s="102"/>
      <c r="S233" s="102"/>
      <c r="V233" s="102"/>
      <c r="Y233" s="102"/>
      <c r="AB233" s="102"/>
      <c r="AE233" s="102"/>
      <c r="AH233" s="102"/>
      <c r="AK233" s="102"/>
      <c r="AN233" s="102"/>
      <c r="AQ233" s="102"/>
      <c r="AT233" s="102"/>
      <c r="AW233" s="102"/>
      <c r="AZ233" s="102"/>
      <c r="BC233" s="102"/>
      <c r="BF233" s="102"/>
      <c r="BI233" s="102"/>
      <c r="BL233" s="102"/>
      <c r="BO233" s="102"/>
      <c r="BR233" s="102"/>
      <c r="BU233" s="102"/>
      <c r="BX233" s="102"/>
    </row>
    <row r="234" spans="1:76" x14ac:dyDescent="0.25">
      <c r="A234" s="102"/>
      <c r="B234" s="102"/>
      <c r="G234" s="102"/>
      <c r="J234" s="102"/>
      <c r="M234" s="102"/>
      <c r="P234" s="102"/>
      <c r="S234" s="102"/>
      <c r="V234" s="102"/>
      <c r="Y234" s="102"/>
      <c r="AB234" s="102"/>
      <c r="AE234" s="102"/>
      <c r="AH234" s="102"/>
      <c r="AK234" s="102"/>
      <c r="AN234" s="102"/>
      <c r="AQ234" s="102"/>
      <c r="AT234" s="102"/>
      <c r="AW234" s="102"/>
      <c r="AZ234" s="102"/>
      <c r="BC234" s="102"/>
      <c r="BF234" s="102"/>
      <c r="BI234" s="102"/>
      <c r="BL234" s="102"/>
      <c r="BO234" s="102"/>
      <c r="BR234" s="102"/>
      <c r="BU234" s="102"/>
      <c r="BX234" s="102"/>
    </row>
    <row r="235" spans="1:76" x14ac:dyDescent="0.25">
      <c r="A235" s="102"/>
      <c r="B235" s="102"/>
      <c r="G235" s="102"/>
      <c r="J235" s="102"/>
      <c r="M235" s="102"/>
      <c r="P235" s="102"/>
      <c r="S235" s="102"/>
      <c r="V235" s="102"/>
      <c r="Y235" s="102"/>
      <c r="AB235" s="102"/>
      <c r="AE235" s="102"/>
      <c r="AH235" s="102"/>
      <c r="AK235" s="102"/>
      <c r="AN235" s="102"/>
      <c r="AQ235" s="102"/>
      <c r="AT235" s="102"/>
      <c r="AW235" s="102"/>
      <c r="AZ235" s="102"/>
      <c r="BC235" s="102"/>
      <c r="BF235" s="102"/>
      <c r="BI235" s="102"/>
      <c r="BL235" s="102"/>
      <c r="BO235" s="102"/>
      <c r="BR235" s="102"/>
      <c r="BU235" s="102"/>
      <c r="BX235" s="102"/>
    </row>
    <row r="236" spans="1:76" x14ac:dyDescent="0.25">
      <c r="A236" s="102"/>
      <c r="B236" s="102"/>
      <c r="G236" s="102"/>
      <c r="J236" s="102"/>
      <c r="M236" s="102"/>
      <c r="P236" s="102"/>
      <c r="S236" s="102"/>
      <c r="V236" s="102"/>
      <c r="Y236" s="102"/>
      <c r="AB236" s="102"/>
      <c r="AE236" s="102"/>
      <c r="AH236" s="102"/>
      <c r="AK236" s="102"/>
      <c r="AN236" s="102"/>
      <c r="AQ236" s="102"/>
      <c r="AT236" s="102"/>
      <c r="AW236" s="102"/>
      <c r="AZ236" s="102"/>
      <c r="BC236" s="102"/>
      <c r="BF236" s="102"/>
      <c r="BI236" s="102"/>
      <c r="BL236" s="102"/>
      <c r="BO236" s="102"/>
      <c r="BR236" s="102"/>
      <c r="BU236" s="102"/>
      <c r="BX236" s="102"/>
    </row>
    <row r="237" spans="1:76" x14ac:dyDescent="0.25">
      <c r="A237" s="102"/>
      <c r="B237" s="102"/>
      <c r="G237" s="102"/>
      <c r="J237" s="102"/>
      <c r="M237" s="102"/>
      <c r="P237" s="102"/>
      <c r="S237" s="102"/>
      <c r="V237" s="102"/>
      <c r="Y237" s="102"/>
      <c r="AB237" s="102"/>
      <c r="AE237" s="102"/>
      <c r="AH237" s="102"/>
      <c r="AK237" s="102"/>
      <c r="AN237" s="102"/>
      <c r="AQ237" s="102"/>
      <c r="AT237" s="102"/>
      <c r="AW237" s="102"/>
      <c r="AZ237" s="102"/>
      <c r="BC237" s="102"/>
      <c r="BF237" s="102"/>
      <c r="BI237" s="102"/>
      <c r="BL237" s="102"/>
      <c r="BO237" s="102"/>
      <c r="BR237" s="102"/>
      <c r="BU237" s="102"/>
      <c r="BX237" s="102"/>
    </row>
    <row r="238" spans="1:76" x14ac:dyDescent="0.25">
      <c r="A238" s="102"/>
      <c r="B238" s="102"/>
      <c r="G238" s="102"/>
      <c r="J238" s="102"/>
      <c r="M238" s="102"/>
      <c r="P238" s="102"/>
      <c r="S238" s="102"/>
      <c r="V238" s="102"/>
      <c r="Y238" s="102"/>
      <c r="AB238" s="102"/>
      <c r="AE238" s="102"/>
      <c r="AH238" s="102"/>
      <c r="AK238" s="102"/>
      <c r="AN238" s="102"/>
      <c r="AQ238" s="102"/>
      <c r="AT238" s="102"/>
      <c r="AW238" s="102"/>
      <c r="AZ238" s="102"/>
      <c r="BC238" s="102"/>
      <c r="BF238" s="102"/>
      <c r="BI238" s="102"/>
      <c r="BL238" s="102"/>
      <c r="BO238" s="102"/>
      <c r="BR238" s="102"/>
      <c r="BU238" s="102"/>
      <c r="BX238" s="102"/>
    </row>
    <row r="239" spans="1:76" x14ac:dyDescent="0.25">
      <c r="A239" s="102"/>
      <c r="B239" s="102"/>
      <c r="G239" s="102"/>
      <c r="J239" s="102"/>
      <c r="M239" s="102"/>
      <c r="P239" s="102"/>
      <c r="S239" s="102"/>
      <c r="V239" s="102"/>
      <c r="Y239" s="102"/>
      <c r="AB239" s="102"/>
      <c r="AE239" s="102"/>
      <c r="AH239" s="102"/>
      <c r="AK239" s="102"/>
      <c r="AN239" s="102"/>
      <c r="AQ239" s="102"/>
      <c r="AT239" s="102"/>
      <c r="AW239" s="102"/>
      <c r="AZ239" s="102"/>
      <c r="BC239" s="102"/>
      <c r="BF239" s="102"/>
      <c r="BI239" s="102"/>
      <c r="BL239" s="102"/>
      <c r="BO239" s="102"/>
      <c r="BR239" s="102"/>
      <c r="BU239" s="102"/>
      <c r="BX239" s="102"/>
    </row>
    <row r="240" spans="1:76" x14ac:dyDescent="0.25">
      <c r="A240" s="102"/>
      <c r="B240" s="102"/>
      <c r="G240" s="102"/>
      <c r="J240" s="102"/>
      <c r="M240" s="102"/>
      <c r="P240" s="102"/>
      <c r="S240" s="102"/>
      <c r="V240" s="102"/>
      <c r="Y240" s="102"/>
      <c r="AB240" s="102"/>
      <c r="AE240" s="102"/>
      <c r="AH240" s="102"/>
      <c r="AK240" s="102"/>
      <c r="AN240" s="102"/>
      <c r="AQ240" s="102"/>
      <c r="AT240" s="102"/>
      <c r="AW240" s="102"/>
      <c r="AZ240" s="102"/>
      <c r="BC240" s="102"/>
      <c r="BF240" s="102"/>
      <c r="BI240" s="102"/>
      <c r="BL240" s="102"/>
      <c r="BO240" s="102"/>
      <c r="BR240" s="102"/>
      <c r="BU240" s="102"/>
      <c r="BX240" s="102"/>
    </row>
    <row r="241" spans="1:76" x14ac:dyDescent="0.25">
      <c r="A241" s="102"/>
      <c r="B241" s="102"/>
      <c r="G241" s="102"/>
      <c r="J241" s="102"/>
      <c r="M241" s="102"/>
      <c r="P241" s="102"/>
      <c r="S241" s="102"/>
      <c r="V241" s="102"/>
      <c r="Y241" s="102"/>
      <c r="AB241" s="102"/>
      <c r="AE241" s="102"/>
      <c r="AH241" s="102"/>
      <c r="AK241" s="102"/>
      <c r="AN241" s="102"/>
      <c r="AQ241" s="102"/>
      <c r="AT241" s="102"/>
      <c r="AW241" s="102"/>
      <c r="AZ241" s="102"/>
      <c r="BC241" s="102"/>
      <c r="BF241" s="102"/>
      <c r="BI241" s="102"/>
      <c r="BL241" s="102"/>
      <c r="BO241" s="102"/>
      <c r="BR241" s="102"/>
      <c r="BU241" s="102"/>
      <c r="BX241" s="102"/>
    </row>
    <row r="242" spans="1:76" x14ac:dyDescent="0.25">
      <c r="A242" s="102"/>
      <c r="B242" s="102"/>
      <c r="G242" s="102"/>
      <c r="J242" s="102"/>
      <c r="M242" s="102"/>
      <c r="P242" s="102"/>
      <c r="S242" s="102"/>
      <c r="V242" s="102"/>
      <c r="Y242" s="102"/>
      <c r="AB242" s="102"/>
      <c r="AE242" s="102"/>
      <c r="AH242" s="102"/>
      <c r="AK242" s="102"/>
      <c r="AN242" s="102"/>
      <c r="AQ242" s="102"/>
      <c r="AT242" s="102"/>
      <c r="AW242" s="102"/>
      <c r="AZ242" s="102"/>
      <c r="BC242" s="102"/>
      <c r="BF242" s="102"/>
      <c r="BI242" s="102"/>
      <c r="BL242" s="102"/>
      <c r="BO242" s="102"/>
      <c r="BR242" s="102"/>
      <c r="BU242" s="102"/>
      <c r="BX242" s="102"/>
    </row>
    <row r="243" spans="1:76" x14ac:dyDescent="0.25">
      <c r="A243" s="102"/>
      <c r="B243" s="102"/>
      <c r="G243" s="102"/>
      <c r="J243" s="102"/>
      <c r="M243" s="102"/>
      <c r="P243" s="102"/>
      <c r="S243" s="102"/>
      <c r="V243" s="102"/>
      <c r="Y243" s="102"/>
      <c r="AB243" s="102"/>
      <c r="AE243" s="102"/>
      <c r="AH243" s="102"/>
      <c r="AK243" s="102"/>
      <c r="AN243" s="102"/>
      <c r="AQ243" s="102"/>
      <c r="AT243" s="102"/>
      <c r="AW243" s="102"/>
      <c r="AZ243" s="102"/>
      <c r="BC243" s="102"/>
      <c r="BF243" s="102"/>
      <c r="BI243" s="102"/>
      <c r="BL243" s="102"/>
      <c r="BO243" s="102"/>
      <c r="BR243" s="102"/>
      <c r="BU243" s="102"/>
      <c r="BX243" s="102"/>
    </row>
    <row r="244" spans="1:76" x14ac:dyDescent="0.25">
      <c r="A244" s="102"/>
      <c r="B244" s="102"/>
      <c r="G244" s="102"/>
      <c r="J244" s="102"/>
      <c r="M244" s="102"/>
      <c r="P244" s="102"/>
      <c r="S244" s="102"/>
      <c r="V244" s="102"/>
      <c r="Y244" s="102"/>
      <c r="AB244" s="102"/>
      <c r="AE244" s="102"/>
      <c r="AH244" s="102"/>
      <c r="AK244" s="102"/>
      <c r="AN244" s="102"/>
      <c r="AQ244" s="102"/>
      <c r="AT244" s="102"/>
      <c r="AW244" s="102"/>
      <c r="AZ244" s="102"/>
      <c r="BC244" s="102"/>
      <c r="BF244" s="102"/>
      <c r="BI244" s="102"/>
      <c r="BL244" s="102"/>
      <c r="BO244" s="102"/>
      <c r="BR244" s="102"/>
      <c r="BU244" s="102"/>
      <c r="BX244" s="102"/>
    </row>
    <row r="245" spans="1:76" x14ac:dyDescent="0.25">
      <c r="A245" s="102"/>
      <c r="B245" s="102"/>
      <c r="G245" s="102"/>
      <c r="J245" s="102"/>
      <c r="M245" s="102"/>
      <c r="P245" s="102"/>
      <c r="S245" s="102"/>
      <c r="V245" s="102"/>
      <c r="Y245" s="102"/>
      <c r="AB245" s="102"/>
      <c r="AE245" s="102"/>
      <c r="AH245" s="102"/>
      <c r="AK245" s="102"/>
      <c r="AN245" s="102"/>
      <c r="AQ245" s="102"/>
      <c r="AT245" s="102"/>
      <c r="AW245" s="102"/>
      <c r="AZ245" s="102"/>
      <c r="BC245" s="102"/>
      <c r="BF245" s="102"/>
      <c r="BI245" s="102"/>
      <c r="BL245" s="102"/>
      <c r="BO245" s="102"/>
      <c r="BR245" s="102"/>
      <c r="BU245" s="102"/>
      <c r="BX245" s="102"/>
    </row>
    <row r="246" spans="1:76" x14ac:dyDescent="0.25">
      <c r="A246" s="102"/>
      <c r="B246" s="102"/>
      <c r="G246" s="102"/>
      <c r="J246" s="102"/>
      <c r="M246" s="102"/>
      <c r="P246" s="102"/>
      <c r="S246" s="102"/>
      <c r="V246" s="102"/>
      <c r="Y246" s="102"/>
      <c r="AB246" s="102"/>
      <c r="AE246" s="102"/>
      <c r="AH246" s="102"/>
      <c r="AK246" s="102"/>
      <c r="AN246" s="102"/>
      <c r="AQ246" s="102"/>
      <c r="AT246" s="102"/>
      <c r="AW246" s="102"/>
      <c r="AZ246" s="102"/>
      <c r="BC246" s="102"/>
      <c r="BF246" s="102"/>
      <c r="BI246" s="102"/>
      <c r="BL246" s="102"/>
      <c r="BO246" s="102"/>
      <c r="BR246" s="102"/>
      <c r="BU246" s="102"/>
      <c r="BX246" s="102"/>
    </row>
    <row r="247" spans="1:76" x14ac:dyDescent="0.25">
      <c r="A247" s="102"/>
      <c r="B247" s="102"/>
      <c r="G247" s="102"/>
      <c r="J247" s="102"/>
      <c r="M247" s="102"/>
      <c r="P247" s="102"/>
      <c r="S247" s="102"/>
      <c r="V247" s="102"/>
      <c r="Y247" s="102"/>
      <c r="AB247" s="102"/>
      <c r="AE247" s="102"/>
      <c r="AH247" s="102"/>
      <c r="AK247" s="102"/>
      <c r="AN247" s="102"/>
      <c r="AQ247" s="102"/>
      <c r="AT247" s="102"/>
      <c r="AW247" s="102"/>
      <c r="AZ247" s="102"/>
      <c r="BC247" s="102"/>
      <c r="BF247" s="102"/>
      <c r="BI247" s="102"/>
      <c r="BL247" s="102"/>
      <c r="BO247" s="102"/>
      <c r="BR247" s="102"/>
      <c r="BU247" s="102"/>
      <c r="BX247" s="102"/>
    </row>
    <row r="248" spans="1:76" x14ac:dyDescent="0.25">
      <c r="A248" s="102"/>
      <c r="B248" s="102"/>
      <c r="G248" s="102"/>
      <c r="J248" s="102"/>
      <c r="M248" s="102"/>
      <c r="P248" s="102"/>
      <c r="S248" s="102"/>
      <c r="V248" s="102"/>
      <c r="Y248" s="102"/>
      <c r="AB248" s="102"/>
      <c r="AE248" s="102"/>
      <c r="AH248" s="102"/>
      <c r="AK248" s="102"/>
      <c r="AN248" s="102"/>
      <c r="AQ248" s="102"/>
      <c r="AT248" s="102"/>
      <c r="AW248" s="102"/>
      <c r="AZ248" s="102"/>
      <c r="BC248" s="102"/>
      <c r="BF248" s="102"/>
      <c r="BI248" s="102"/>
      <c r="BL248" s="102"/>
      <c r="BO248" s="102"/>
      <c r="BR248" s="102"/>
      <c r="BU248" s="102"/>
      <c r="BX248" s="102"/>
    </row>
    <row r="249" spans="1:76" x14ac:dyDescent="0.25">
      <c r="A249" s="102"/>
      <c r="B249" s="102"/>
      <c r="G249" s="102"/>
      <c r="J249" s="102"/>
      <c r="M249" s="102"/>
      <c r="P249" s="102"/>
      <c r="S249" s="102"/>
      <c r="V249" s="102"/>
      <c r="Y249" s="102"/>
      <c r="AB249" s="102"/>
      <c r="AE249" s="102"/>
      <c r="AH249" s="102"/>
      <c r="AK249" s="102"/>
      <c r="AN249" s="102"/>
      <c r="AQ249" s="102"/>
      <c r="AT249" s="102"/>
      <c r="AW249" s="102"/>
      <c r="AZ249" s="102"/>
      <c r="BC249" s="102"/>
      <c r="BF249" s="102"/>
      <c r="BI249" s="102"/>
      <c r="BL249" s="102"/>
      <c r="BO249" s="102"/>
      <c r="BR249" s="102"/>
      <c r="BU249" s="102"/>
      <c r="BX249" s="102"/>
    </row>
    <row r="250" spans="1:76" x14ac:dyDescent="0.25">
      <c r="A250" s="102"/>
      <c r="B250" s="102"/>
      <c r="G250" s="102"/>
      <c r="J250" s="102"/>
      <c r="M250" s="102"/>
      <c r="P250" s="102"/>
      <c r="S250" s="102"/>
      <c r="V250" s="102"/>
      <c r="Y250" s="102"/>
      <c r="AB250" s="102"/>
      <c r="AE250" s="102"/>
      <c r="AH250" s="102"/>
      <c r="AK250" s="102"/>
      <c r="AN250" s="102"/>
      <c r="AQ250" s="102"/>
      <c r="AT250" s="102"/>
      <c r="AW250" s="102"/>
      <c r="AZ250" s="102"/>
      <c r="BC250" s="102"/>
      <c r="BF250" s="102"/>
      <c r="BI250" s="102"/>
      <c r="BL250" s="102"/>
      <c r="BO250" s="102"/>
      <c r="BR250" s="102"/>
      <c r="BU250" s="102"/>
      <c r="BX250" s="102"/>
    </row>
    <row r="251" spans="1:76" x14ac:dyDescent="0.25">
      <c r="A251" s="102"/>
      <c r="B251" s="102"/>
      <c r="G251" s="102"/>
      <c r="J251" s="102"/>
      <c r="M251" s="102"/>
      <c r="P251" s="102"/>
      <c r="S251" s="102"/>
      <c r="V251" s="102"/>
      <c r="Y251" s="102"/>
      <c r="AB251" s="102"/>
      <c r="AE251" s="102"/>
      <c r="AH251" s="102"/>
      <c r="AK251" s="102"/>
      <c r="AN251" s="102"/>
      <c r="AQ251" s="102"/>
      <c r="AT251" s="102"/>
      <c r="AW251" s="102"/>
      <c r="AZ251" s="102"/>
      <c r="BC251" s="102"/>
      <c r="BF251" s="102"/>
      <c r="BI251" s="102"/>
      <c r="BL251" s="102"/>
      <c r="BO251" s="102"/>
      <c r="BR251" s="102"/>
      <c r="BU251" s="102"/>
      <c r="BX251" s="102"/>
    </row>
    <row r="252" spans="1:76" x14ac:dyDescent="0.25">
      <c r="A252" s="102"/>
      <c r="B252" s="102"/>
      <c r="G252" s="102"/>
      <c r="J252" s="102"/>
      <c r="M252" s="102"/>
      <c r="P252" s="102"/>
      <c r="S252" s="102"/>
      <c r="V252" s="102"/>
      <c r="Y252" s="102"/>
      <c r="AB252" s="102"/>
      <c r="AE252" s="102"/>
      <c r="AH252" s="102"/>
      <c r="AK252" s="102"/>
      <c r="AN252" s="102"/>
      <c r="AQ252" s="102"/>
      <c r="AT252" s="102"/>
      <c r="AW252" s="102"/>
      <c r="AZ252" s="102"/>
      <c r="BC252" s="102"/>
      <c r="BF252" s="102"/>
      <c r="BI252" s="102"/>
      <c r="BL252" s="102"/>
      <c r="BO252" s="102"/>
      <c r="BR252" s="102"/>
      <c r="BU252" s="102"/>
      <c r="BX252" s="102"/>
    </row>
    <row r="253" spans="1:76" x14ac:dyDescent="0.25">
      <c r="A253" s="102"/>
      <c r="B253" s="102"/>
      <c r="G253" s="102"/>
      <c r="J253" s="102"/>
      <c r="M253" s="102"/>
      <c r="P253" s="102"/>
      <c r="S253" s="102"/>
      <c r="V253" s="102"/>
      <c r="Y253" s="102"/>
      <c r="AB253" s="102"/>
      <c r="AE253" s="102"/>
      <c r="AH253" s="102"/>
      <c r="AK253" s="102"/>
      <c r="AN253" s="102"/>
      <c r="AQ253" s="102"/>
      <c r="AT253" s="102"/>
      <c r="AW253" s="102"/>
      <c r="AZ253" s="102"/>
      <c r="BC253" s="102"/>
      <c r="BF253" s="102"/>
      <c r="BI253" s="102"/>
      <c r="BL253" s="102"/>
      <c r="BO253" s="102"/>
      <c r="BR253" s="102"/>
      <c r="BU253" s="102"/>
      <c r="BX253" s="102"/>
    </row>
    <row r="254" spans="1:76" x14ac:dyDescent="0.25">
      <c r="A254" s="102"/>
      <c r="B254" s="102"/>
      <c r="G254" s="102"/>
      <c r="J254" s="102"/>
      <c r="M254" s="102"/>
      <c r="P254" s="102"/>
      <c r="S254" s="102"/>
      <c r="V254" s="102"/>
      <c r="Y254" s="102"/>
      <c r="AB254" s="102"/>
      <c r="AE254" s="102"/>
      <c r="AH254" s="102"/>
      <c r="AK254" s="102"/>
      <c r="AN254" s="102"/>
      <c r="AQ254" s="102"/>
      <c r="AT254" s="102"/>
      <c r="AW254" s="102"/>
      <c r="AZ254" s="102"/>
      <c r="BC254" s="102"/>
      <c r="BF254" s="102"/>
      <c r="BI254" s="102"/>
      <c r="BL254" s="102"/>
      <c r="BO254" s="102"/>
      <c r="BR254" s="102"/>
      <c r="BU254" s="102"/>
      <c r="BX254" s="102"/>
    </row>
    <row r="255" spans="1:76" x14ac:dyDescent="0.25">
      <c r="A255" s="102"/>
      <c r="B255" s="102"/>
      <c r="G255" s="102"/>
      <c r="J255" s="102"/>
      <c r="M255" s="102"/>
      <c r="P255" s="102"/>
      <c r="S255" s="102"/>
      <c r="V255" s="102"/>
      <c r="Y255" s="102"/>
      <c r="AB255" s="102"/>
      <c r="AE255" s="102"/>
      <c r="AH255" s="102"/>
      <c r="AK255" s="102"/>
      <c r="AN255" s="102"/>
      <c r="AQ255" s="102"/>
      <c r="AT255" s="102"/>
      <c r="AW255" s="102"/>
      <c r="AZ255" s="102"/>
      <c r="BC255" s="102"/>
      <c r="BF255" s="102"/>
      <c r="BI255" s="102"/>
      <c r="BL255" s="102"/>
      <c r="BO255" s="102"/>
      <c r="BR255" s="102"/>
      <c r="BU255" s="102"/>
      <c r="BX255" s="102"/>
    </row>
    <row r="256" spans="1:76" x14ac:dyDescent="0.25">
      <c r="A256" s="102"/>
      <c r="B256" s="102"/>
      <c r="G256" s="102"/>
      <c r="J256" s="102"/>
      <c r="M256" s="102"/>
      <c r="P256" s="102"/>
      <c r="S256" s="102"/>
      <c r="V256" s="102"/>
      <c r="Y256" s="102"/>
      <c r="AB256" s="102"/>
      <c r="AE256" s="102"/>
      <c r="AH256" s="102"/>
      <c r="AK256" s="102"/>
      <c r="AN256" s="102"/>
      <c r="AQ256" s="102"/>
      <c r="AT256" s="102"/>
      <c r="AW256" s="102"/>
      <c r="AZ256" s="102"/>
      <c r="BC256" s="102"/>
      <c r="BF256" s="102"/>
      <c r="BI256" s="102"/>
      <c r="BL256" s="102"/>
      <c r="BO256" s="102"/>
      <c r="BR256" s="102"/>
      <c r="BU256" s="102"/>
      <c r="BX256" s="102"/>
    </row>
    <row r="257" spans="1:76" x14ac:dyDescent="0.25">
      <c r="A257" s="102"/>
      <c r="B257" s="102"/>
      <c r="G257" s="102"/>
      <c r="J257" s="102"/>
      <c r="M257" s="102"/>
      <c r="P257" s="102"/>
      <c r="S257" s="102"/>
      <c r="V257" s="102"/>
      <c r="Y257" s="102"/>
      <c r="AB257" s="102"/>
      <c r="AE257" s="102"/>
      <c r="AH257" s="102"/>
      <c r="AK257" s="102"/>
      <c r="AN257" s="102"/>
      <c r="AQ257" s="102"/>
      <c r="AT257" s="102"/>
      <c r="AW257" s="102"/>
      <c r="AZ257" s="102"/>
      <c r="BC257" s="102"/>
      <c r="BF257" s="102"/>
      <c r="BI257" s="102"/>
      <c r="BL257" s="102"/>
      <c r="BO257" s="102"/>
      <c r="BR257" s="102"/>
      <c r="BU257" s="102"/>
      <c r="BX257" s="102"/>
    </row>
    <row r="258" spans="1:76" x14ac:dyDescent="0.25">
      <c r="A258" s="102"/>
      <c r="B258" s="102"/>
      <c r="G258" s="102"/>
      <c r="J258" s="102"/>
      <c r="M258" s="102"/>
      <c r="P258" s="102"/>
      <c r="S258" s="102"/>
      <c r="V258" s="102"/>
      <c r="Y258" s="102"/>
      <c r="AB258" s="102"/>
      <c r="AE258" s="102"/>
      <c r="AH258" s="102"/>
      <c r="AK258" s="102"/>
      <c r="AN258" s="102"/>
      <c r="AQ258" s="102"/>
      <c r="AT258" s="102"/>
      <c r="AW258" s="102"/>
      <c r="AZ258" s="102"/>
      <c r="BC258" s="102"/>
      <c r="BF258" s="102"/>
      <c r="BI258" s="102"/>
      <c r="BL258" s="102"/>
      <c r="BO258" s="102"/>
      <c r="BR258" s="102"/>
      <c r="BU258" s="102"/>
      <c r="BX258" s="102"/>
    </row>
    <row r="259" spans="1:76" x14ac:dyDescent="0.25">
      <c r="A259" s="102"/>
      <c r="B259" s="102"/>
      <c r="G259" s="102"/>
      <c r="J259" s="102"/>
      <c r="M259" s="102"/>
      <c r="P259" s="102"/>
      <c r="S259" s="102"/>
      <c r="V259" s="102"/>
      <c r="Y259" s="102"/>
      <c r="AB259" s="102"/>
      <c r="AE259" s="102"/>
      <c r="AH259" s="102"/>
      <c r="AK259" s="102"/>
      <c r="AN259" s="102"/>
      <c r="AQ259" s="102"/>
      <c r="AT259" s="102"/>
      <c r="AW259" s="102"/>
      <c r="AZ259" s="102"/>
      <c r="BC259" s="102"/>
      <c r="BF259" s="102"/>
      <c r="BI259" s="102"/>
      <c r="BL259" s="102"/>
      <c r="BO259" s="102"/>
      <c r="BR259" s="102"/>
      <c r="BU259" s="102"/>
      <c r="BX259" s="102"/>
    </row>
    <row r="260" spans="1:76" x14ac:dyDescent="0.25">
      <c r="A260" s="102"/>
      <c r="B260" s="102"/>
      <c r="G260" s="102"/>
      <c r="J260" s="102"/>
      <c r="M260" s="102"/>
      <c r="P260" s="102"/>
      <c r="S260" s="102"/>
      <c r="V260" s="102"/>
      <c r="Y260" s="102"/>
      <c r="AB260" s="102"/>
      <c r="AE260" s="102"/>
      <c r="AH260" s="102"/>
      <c r="AK260" s="102"/>
      <c r="AN260" s="102"/>
      <c r="AQ260" s="102"/>
      <c r="AT260" s="102"/>
      <c r="AW260" s="102"/>
      <c r="AZ260" s="102"/>
      <c r="BC260" s="102"/>
      <c r="BF260" s="102"/>
      <c r="BI260" s="102"/>
      <c r="BL260" s="102"/>
      <c r="BO260" s="102"/>
      <c r="BR260" s="102"/>
      <c r="BU260" s="102"/>
      <c r="BX260" s="102"/>
    </row>
    <row r="261" spans="1:76" x14ac:dyDescent="0.25">
      <c r="A261" s="102"/>
      <c r="B261" s="102"/>
      <c r="G261" s="102"/>
      <c r="J261" s="102"/>
      <c r="M261" s="102"/>
      <c r="P261" s="102"/>
      <c r="S261" s="102"/>
      <c r="V261" s="102"/>
      <c r="Y261" s="102"/>
      <c r="AB261" s="102"/>
      <c r="AE261" s="102"/>
      <c r="AH261" s="102"/>
      <c r="AK261" s="102"/>
      <c r="AN261" s="102"/>
      <c r="AQ261" s="102"/>
      <c r="AT261" s="102"/>
      <c r="AW261" s="102"/>
      <c r="AZ261" s="102"/>
      <c r="BC261" s="102"/>
      <c r="BF261" s="102"/>
      <c r="BI261" s="102"/>
      <c r="BL261" s="102"/>
      <c r="BO261" s="102"/>
      <c r="BR261" s="102"/>
      <c r="BU261" s="102"/>
      <c r="BX261" s="102"/>
    </row>
    <row r="262" spans="1:76" x14ac:dyDescent="0.25">
      <c r="A262" s="102"/>
      <c r="B262" s="102"/>
      <c r="G262" s="102"/>
      <c r="J262" s="102"/>
      <c r="M262" s="102"/>
      <c r="P262" s="102"/>
      <c r="S262" s="102"/>
      <c r="V262" s="102"/>
      <c r="Y262" s="102"/>
      <c r="AB262" s="102"/>
      <c r="AE262" s="102"/>
      <c r="AH262" s="102"/>
      <c r="AK262" s="102"/>
      <c r="AN262" s="102"/>
      <c r="AQ262" s="102"/>
      <c r="AT262" s="102"/>
      <c r="AW262" s="102"/>
      <c r="AZ262" s="102"/>
      <c r="BC262" s="102"/>
      <c r="BF262" s="102"/>
      <c r="BI262" s="102"/>
      <c r="BL262" s="102"/>
      <c r="BO262" s="102"/>
      <c r="BR262" s="102"/>
      <c r="BU262" s="102"/>
      <c r="BX262" s="102"/>
    </row>
    <row r="263" spans="1:76" x14ac:dyDescent="0.25">
      <c r="A263" s="102"/>
      <c r="B263" s="102"/>
      <c r="G263" s="102"/>
      <c r="J263" s="102"/>
      <c r="M263" s="102"/>
      <c r="P263" s="102"/>
      <c r="S263" s="102"/>
      <c r="V263" s="102"/>
      <c r="Y263" s="102"/>
      <c r="AB263" s="102"/>
      <c r="AE263" s="102"/>
      <c r="AH263" s="102"/>
      <c r="AK263" s="102"/>
      <c r="AN263" s="102"/>
      <c r="AQ263" s="102"/>
      <c r="AT263" s="102"/>
      <c r="AW263" s="102"/>
      <c r="AZ263" s="102"/>
      <c r="BC263" s="102"/>
      <c r="BF263" s="102"/>
      <c r="BI263" s="102"/>
      <c r="BL263" s="102"/>
      <c r="BO263" s="102"/>
      <c r="BR263" s="102"/>
      <c r="BU263" s="102"/>
      <c r="BX263" s="102"/>
    </row>
    <row r="264" spans="1:76" x14ac:dyDescent="0.25">
      <c r="A264" s="102"/>
      <c r="B264" s="102"/>
      <c r="G264" s="102"/>
      <c r="J264" s="102"/>
      <c r="M264" s="102"/>
      <c r="P264" s="102"/>
      <c r="S264" s="102"/>
      <c r="V264" s="102"/>
      <c r="Y264" s="102"/>
      <c r="AB264" s="102"/>
      <c r="AE264" s="102"/>
      <c r="AH264" s="102"/>
      <c r="AK264" s="102"/>
      <c r="AN264" s="102"/>
      <c r="AQ264" s="102"/>
      <c r="AT264" s="102"/>
      <c r="AW264" s="102"/>
      <c r="AZ264" s="102"/>
      <c r="BC264" s="102"/>
      <c r="BF264" s="102"/>
      <c r="BI264" s="102"/>
      <c r="BL264" s="102"/>
      <c r="BO264" s="102"/>
      <c r="BR264" s="102"/>
      <c r="BU264" s="102"/>
      <c r="BX264" s="102"/>
    </row>
    <row r="265" spans="1:76" x14ac:dyDescent="0.25">
      <c r="A265" s="102"/>
      <c r="B265" s="102"/>
      <c r="G265" s="102"/>
      <c r="J265" s="102"/>
      <c r="M265" s="102"/>
      <c r="P265" s="102"/>
      <c r="S265" s="102"/>
      <c r="V265" s="102"/>
      <c r="Y265" s="102"/>
      <c r="AB265" s="102"/>
      <c r="AE265" s="102"/>
      <c r="AH265" s="102"/>
      <c r="AK265" s="102"/>
      <c r="AN265" s="102"/>
      <c r="AQ265" s="102"/>
      <c r="AT265" s="102"/>
      <c r="AW265" s="102"/>
      <c r="AZ265" s="102"/>
      <c r="BC265" s="102"/>
      <c r="BF265" s="102"/>
      <c r="BI265" s="102"/>
      <c r="BL265" s="102"/>
      <c r="BO265" s="102"/>
      <c r="BR265" s="102"/>
      <c r="BU265" s="102"/>
      <c r="BX265" s="102"/>
    </row>
    <row r="266" spans="1:76" x14ac:dyDescent="0.25">
      <c r="A266" s="102"/>
      <c r="B266" s="102"/>
      <c r="G266" s="102"/>
      <c r="J266" s="102"/>
      <c r="M266" s="102"/>
      <c r="P266" s="102"/>
      <c r="S266" s="102"/>
      <c r="V266" s="102"/>
      <c r="Y266" s="102"/>
      <c r="AB266" s="102"/>
      <c r="AE266" s="102"/>
      <c r="AH266" s="102"/>
      <c r="AK266" s="102"/>
      <c r="AN266" s="102"/>
      <c r="AQ266" s="102"/>
      <c r="AT266" s="102"/>
      <c r="AW266" s="102"/>
      <c r="AZ266" s="102"/>
      <c r="BC266" s="102"/>
      <c r="BF266" s="102"/>
      <c r="BI266" s="102"/>
      <c r="BL266" s="102"/>
      <c r="BO266" s="102"/>
      <c r="BR266" s="102"/>
      <c r="BU266" s="102"/>
      <c r="BX266" s="102"/>
    </row>
    <row r="267" spans="1:76" x14ac:dyDescent="0.25">
      <c r="A267" s="102"/>
      <c r="B267" s="102"/>
      <c r="G267" s="102"/>
      <c r="J267" s="102"/>
      <c r="M267" s="102"/>
      <c r="P267" s="102"/>
      <c r="S267" s="102"/>
      <c r="V267" s="102"/>
      <c r="Y267" s="102"/>
      <c r="AB267" s="102"/>
      <c r="AE267" s="102"/>
      <c r="AH267" s="102"/>
      <c r="AK267" s="102"/>
      <c r="AN267" s="102"/>
      <c r="AQ267" s="102"/>
      <c r="AT267" s="102"/>
      <c r="AW267" s="102"/>
      <c r="AZ267" s="102"/>
      <c r="BC267" s="102"/>
      <c r="BF267" s="102"/>
      <c r="BI267" s="102"/>
      <c r="BL267" s="102"/>
      <c r="BO267" s="102"/>
      <c r="BR267" s="102"/>
      <c r="BU267" s="102"/>
      <c r="BX267" s="102"/>
    </row>
    <row r="268" spans="1:76" x14ac:dyDescent="0.25">
      <c r="A268" s="102"/>
      <c r="B268" s="102"/>
      <c r="G268" s="102"/>
      <c r="J268" s="102"/>
      <c r="M268" s="102"/>
      <c r="P268" s="102"/>
      <c r="S268" s="102"/>
      <c r="V268" s="102"/>
      <c r="Y268" s="102"/>
      <c r="AB268" s="102"/>
      <c r="AE268" s="102"/>
      <c r="AH268" s="102"/>
      <c r="AK268" s="102"/>
      <c r="AN268" s="102"/>
      <c r="AQ268" s="102"/>
      <c r="AT268" s="102"/>
      <c r="AW268" s="102"/>
      <c r="AZ268" s="102"/>
      <c r="BC268" s="102"/>
      <c r="BF268" s="102"/>
      <c r="BI268" s="102"/>
      <c r="BL268" s="102"/>
      <c r="BO268" s="102"/>
      <c r="BR268" s="102"/>
      <c r="BU268" s="102"/>
      <c r="BX268" s="102"/>
    </row>
    <row r="269" spans="1:76" x14ac:dyDescent="0.25">
      <c r="A269" s="102"/>
      <c r="B269" s="102"/>
      <c r="G269" s="102"/>
      <c r="J269" s="102"/>
      <c r="M269" s="102"/>
      <c r="P269" s="102"/>
      <c r="S269" s="102"/>
      <c r="V269" s="102"/>
      <c r="Y269" s="102"/>
      <c r="AB269" s="102"/>
      <c r="AE269" s="102"/>
      <c r="AH269" s="102"/>
      <c r="AK269" s="102"/>
      <c r="AN269" s="102"/>
      <c r="AQ269" s="102"/>
      <c r="AT269" s="102"/>
      <c r="AW269" s="102"/>
      <c r="AZ269" s="102"/>
      <c r="BC269" s="102"/>
      <c r="BF269" s="102"/>
      <c r="BI269" s="102"/>
      <c r="BL269" s="102"/>
      <c r="BO269" s="102"/>
      <c r="BR269" s="102"/>
      <c r="BU269" s="102"/>
      <c r="BX269" s="102"/>
    </row>
    <row r="270" spans="1:76" x14ac:dyDescent="0.25">
      <c r="A270" s="102"/>
      <c r="B270" s="102"/>
      <c r="G270" s="102"/>
      <c r="J270" s="102"/>
      <c r="M270" s="102"/>
      <c r="P270" s="102"/>
      <c r="S270" s="102"/>
      <c r="V270" s="102"/>
      <c r="Y270" s="102"/>
      <c r="AB270" s="102"/>
      <c r="AE270" s="102"/>
      <c r="AH270" s="102"/>
      <c r="AK270" s="102"/>
      <c r="AN270" s="102"/>
      <c r="AQ270" s="102"/>
      <c r="AT270" s="102"/>
      <c r="AW270" s="102"/>
      <c r="AZ270" s="102"/>
      <c r="BC270" s="102"/>
      <c r="BF270" s="102"/>
      <c r="BI270" s="102"/>
      <c r="BL270" s="102"/>
      <c r="BO270" s="102"/>
      <c r="BR270" s="102"/>
      <c r="BU270" s="102"/>
      <c r="BX270" s="102"/>
    </row>
    <row r="271" spans="1:76" x14ac:dyDescent="0.25">
      <c r="A271" s="102"/>
      <c r="B271" s="102"/>
      <c r="G271" s="102"/>
      <c r="J271" s="102"/>
      <c r="M271" s="102"/>
      <c r="P271" s="102"/>
      <c r="S271" s="102"/>
      <c r="V271" s="102"/>
      <c r="Y271" s="102"/>
      <c r="AB271" s="102"/>
      <c r="AE271" s="102"/>
      <c r="AH271" s="102"/>
      <c r="AK271" s="102"/>
      <c r="AN271" s="102"/>
      <c r="AQ271" s="102"/>
      <c r="AT271" s="102"/>
      <c r="AW271" s="102"/>
      <c r="AZ271" s="102"/>
      <c r="BC271" s="102"/>
      <c r="BF271" s="102"/>
      <c r="BI271" s="102"/>
      <c r="BL271" s="102"/>
      <c r="BO271" s="102"/>
      <c r="BR271" s="102"/>
      <c r="BU271" s="102"/>
      <c r="BX271" s="102"/>
    </row>
    <row r="272" spans="1:76" x14ac:dyDescent="0.25">
      <c r="A272" s="102"/>
      <c r="B272" s="102"/>
      <c r="G272" s="102"/>
      <c r="J272" s="102"/>
      <c r="M272" s="102"/>
      <c r="P272" s="102"/>
      <c r="S272" s="102"/>
      <c r="V272" s="102"/>
      <c r="Y272" s="102"/>
      <c r="AB272" s="102"/>
      <c r="AE272" s="102"/>
      <c r="AH272" s="102"/>
      <c r="AK272" s="102"/>
      <c r="AN272" s="102"/>
      <c r="AQ272" s="102"/>
      <c r="AT272" s="102"/>
      <c r="AW272" s="102"/>
      <c r="AZ272" s="102"/>
      <c r="BC272" s="102"/>
      <c r="BF272" s="102"/>
      <c r="BI272" s="102"/>
      <c r="BL272" s="102"/>
      <c r="BO272" s="102"/>
      <c r="BR272" s="102"/>
      <c r="BU272" s="102"/>
      <c r="BX272" s="102"/>
    </row>
    <row r="273" spans="1:76" x14ac:dyDescent="0.25">
      <c r="A273" s="102"/>
      <c r="B273" s="102"/>
      <c r="G273" s="102"/>
      <c r="J273" s="102"/>
      <c r="M273" s="102"/>
      <c r="P273" s="102"/>
      <c r="S273" s="102"/>
      <c r="V273" s="102"/>
      <c r="Y273" s="102"/>
      <c r="AB273" s="102"/>
      <c r="AE273" s="102"/>
      <c r="AH273" s="102"/>
      <c r="AK273" s="102"/>
      <c r="AN273" s="102"/>
      <c r="AQ273" s="102"/>
      <c r="AT273" s="102"/>
      <c r="AW273" s="102"/>
      <c r="AZ273" s="102"/>
      <c r="BC273" s="102"/>
      <c r="BF273" s="102"/>
      <c r="BI273" s="102"/>
      <c r="BL273" s="102"/>
      <c r="BO273" s="102"/>
      <c r="BR273" s="102"/>
      <c r="BU273" s="102"/>
      <c r="BX273" s="102"/>
    </row>
    <row r="274" spans="1:76" x14ac:dyDescent="0.25">
      <c r="A274" s="102"/>
      <c r="B274" s="102"/>
      <c r="G274" s="102"/>
      <c r="J274" s="102"/>
      <c r="M274" s="102"/>
      <c r="P274" s="102"/>
      <c r="S274" s="102"/>
      <c r="V274" s="102"/>
      <c r="Y274" s="102"/>
      <c r="AB274" s="102"/>
      <c r="AE274" s="102"/>
      <c r="AH274" s="102"/>
      <c r="AK274" s="102"/>
      <c r="AN274" s="102"/>
      <c r="AQ274" s="102"/>
      <c r="AT274" s="102"/>
      <c r="AW274" s="102"/>
      <c r="AZ274" s="102"/>
      <c r="BC274" s="102"/>
      <c r="BF274" s="102"/>
      <c r="BI274" s="102"/>
      <c r="BL274" s="102"/>
      <c r="BO274" s="102"/>
      <c r="BR274" s="102"/>
      <c r="BU274" s="102"/>
      <c r="BX274" s="102"/>
    </row>
    <row r="275" spans="1:76" x14ac:dyDescent="0.25">
      <c r="A275" s="102"/>
      <c r="B275" s="102"/>
      <c r="G275" s="102"/>
      <c r="J275" s="102"/>
      <c r="M275" s="102"/>
      <c r="P275" s="102"/>
      <c r="S275" s="102"/>
      <c r="V275" s="102"/>
      <c r="Y275" s="102"/>
      <c r="AB275" s="102"/>
      <c r="AE275" s="102"/>
      <c r="AH275" s="102"/>
      <c r="AK275" s="102"/>
      <c r="AN275" s="102"/>
      <c r="AQ275" s="102"/>
      <c r="AT275" s="102"/>
      <c r="AW275" s="102"/>
      <c r="AZ275" s="102"/>
      <c r="BC275" s="102"/>
      <c r="BF275" s="102"/>
      <c r="BI275" s="102"/>
      <c r="BL275" s="102"/>
      <c r="BO275" s="102"/>
      <c r="BR275" s="102"/>
      <c r="BU275" s="102"/>
      <c r="BX275" s="102"/>
    </row>
    <row r="276" spans="1:76" x14ac:dyDescent="0.25">
      <c r="A276" s="102"/>
      <c r="B276" s="102"/>
      <c r="G276" s="102"/>
      <c r="J276" s="102"/>
      <c r="M276" s="102"/>
      <c r="P276" s="102"/>
      <c r="S276" s="102"/>
      <c r="V276" s="102"/>
      <c r="Y276" s="102"/>
      <c r="AB276" s="102"/>
      <c r="AE276" s="102"/>
      <c r="AH276" s="102"/>
      <c r="AK276" s="102"/>
      <c r="AN276" s="102"/>
      <c r="AQ276" s="102"/>
      <c r="AT276" s="102"/>
      <c r="AW276" s="102"/>
      <c r="AZ276" s="102"/>
      <c r="BC276" s="102"/>
      <c r="BF276" s="102"/>
      <c r="BI276" s="102"/>
      <c r="BL276" s="102"/>
      <c r="BO276" s="102"/>
      <c r="BR276" s="102"/>
      <c r="BU276" s="102"/>
      <c r="BX276" s="102"/>
    </row>
    <row r="277" spans="1:76" x14ac:dyDescent="0.25">
      <c r="A277" s="102"/>
      <c r="B277" s="102"/>
      <c r="G277" s="102"/>
      <c r="J277" s="102"/>
      <c r="M277" s="102"/>
      <c r="P277" s="102"/>
      <c r="S277" s="102"/>
      <c r="V277" s="102"/>
      <c r="Y277" s="102"/>
      <c r="AB277" s="102"/>
      <c r="AE277" s="102"/>
      <c r="AH277" s="102"/>
      <c r="AK277" s="102"/>
      <c r="AN277" s="102"/>
      <c r="AQ277" s="102"/>
      <c r="AT277" s="102"/>
      <c r="AW277" s="102"/>
      <c r="AZ277" s="102"/>
      <c r="BC277" s="102"/>
      <c r="BF277" s="102"/>
      <c r="BI277" s="102"/>
      <c r="BL277" s="102"/>
      <c r="BO277" s="102"/>
      <c r="BR277" s="102"/>
      <c r="BU277" s="102"/>
      <c r="BX277" s="102"/>
    </row>
    <row r="278" spans="1:76" x14ac:dyDescent="0.25">
      <c r="A278" s="102"/>
      <c r="B278" s="102"/>
      <c r="G278" s="102"/>
      <c r="J278" s="102"/>
      <c r="M278" s="102"/>
      <c r="P278" s="102"/>
      <c r="S278" s="102"/>
      <c r="V278" s="102"/>
      <c r="Y278" s="102"/>
      <c r="AB278" s="102"/>
      <c r="AE278" s="102"/>
      <c r="AH278" s="102"/>
      <c r="AK278" s="102"/>
      <c r="AN278" s="102"/>
      <c r="AQ278" s="102"/>
      <c r="AT278" s="102"/>
      <c r="AW278" s="102"/>
      <c r="AZ278" s="102"/>
      <c r="BC278" s="102"/>
      <c r="BF278" s="102"/>
      <c r="BI278" s="102"/>
      <c r="BL278" s="102"/>
      <c r="BO278" s="102"/>
      <c r="BR278" s="102"/>
      <c r="BU278" s="102"/>
      <c r="BX278" s="102"/>
    </row>
    <row r="279" spans="1:76" x14ac:dyDescent="0.25">
      <c r="A279" s="102"/>
      <c r="B279" s="102"/>
      <c r="G279" s="102"/>
      <c r="J279" s="102"/>
      <c r="M279" s="102"/>
      <c r="P279" s="102"/>
      <c r="S279" s="102"/>
      <c r="V279" s="102"/>
      <c r="Y279" s="102"/>
      <c r="AB279" s="102"/>
      <c r="AE279" s="102"/>
      <c r="AH279" s="102"/>
      <c r="AK279" s="102"/>
      <c r="AN279" s="102"/>
      <c r="AQ279" s="102"/>
      <c r="AT279" s="102"/>
      <c r="AW279" s="102"/>
      <c r="AZ279" s="102"/>
      <c r="BC279" s="102"/>
      <c r="BF279" s="102"/>
      <c r="BI279" s="102"/>
      <c r="BL279" s="102"/>
      <c r="BO279" s="102"/>
      <c r="BR279" s="102"/>
      <c r="BU279" s="102"/>
      <c r="BX279" s="102"/>
    </row>
    <row r="280" spans="1:76" x14ac:dyDescent="0.25">
      <c r="A280" s="102"/>
      <c r="B280" s="102"/>
      <c r="G280" s="102"/>
      <c r="J280" s="102"/>
      <c r="M280" s="102"/>
      <c r="P280" s="102"/>
      <c r="S280" s="102"/>
      <c r="V280" s="102"/>
      <c r="Y280" s="102"/>
      <c r="AB280" s="102"/>
      <c r="AE280" s="102"/>
      <c r="AH280" s="102"/>
      <c r="AK280" s="102"/>
      <c r="AN280" s="102"/>
      <c r="AQ280" s="102"/>
      <c r="AT280" s="102"/>
      <c r="AW280" s="102"/>
      <c r="AZ280" s="102"/>
      <c r="BC280" s="102"/>
      <c r="BF280" s="102"/>
      <c r="BI280" s="102"/>
      <c r="BL280" s="102"/>
      <c r="BO280" s="102"/>
      <c r="BR280" s="102"/>
      <c r="BU280" s="102"/>
      <c r="BX280" s="102"/>
    </row>
    <row r="281" spans="1:76" x14ac:dyDescent="0.25">
      <c r="A281" s="102"/>
      <c r="B281" s="102"/>
      <c r="G281" s="102"/>
      <c r="J281" s="102"/>
      <c r="M281" s="102"/>
      <c r="P281" s="102"/>
      <c r="S281" s="102"/>
      <c r="V281" s="102"/>
      <c r="Y281" s="102"/>
      <c r="AB281" s="102"/>
      <c r="AE281" s="102"/>
      <c r="AH281" s="102"/>
      <c r="AK281" s="102"/>
      <c r="AN281" s="102"/>
      <c r="AQ281" s="102"/>
      <c r="AT281" s="102"/>
      <c r="AW281" s="102"/>
      <c r="AZ281" s="102"/>
      <c r="BC281" s="102"/>
      <c r="BF281" s="102"/>
      <c r="BI281" s="102"/>
      <c r="BL281" s="102"/>
      <c r="BO281" s="102"/>
      <c r="BR281" s="102"/>
      <c r="BU281" s="102"/>
      <c r="BX281" s="102"/>
    </row>
    <row r="282" spans="1:76" x14ac:dyDescent="0.25">
      <c r="A282" s="102"/>
      <c r="B282" s="102"/>
      <c r="G282" s="102"/>
      <c r="J282" s="102"/>
      <c r="M282" s="102"/>
      <c r="P282" s="102"/>
      <c r="S282" s="102"/>
      <c r="V282" s="102"/>
      <c r="Y282" s="102"/>
      <c r="AB282" s="102"/>
      <c r="AE282" s="102"/>
      <c r="AH282" s="102"/>
      <c r="AK282" s="102"/>
      <c r="AN282" s="102"/>
      <c r="AQ282" s="102"/>
      <c r="AT282" s="102"/>
      <c r="AW282" s="102"/>
      <c r="AZ282" s="102"/>
      <c r="BC282" s="102"/>
      <c r="BF282" s="102"/>
      <c r="BI282" s="102"/>
      <c r="BL282" s="102"/>
      <c r="BO282" s="102"/>
      <c r="BR282" s="102"/>
      <c r="BU282" s="102"/>
      <c r="BX282" s="102"/>
    </row>
    <row r="283" spans="1:76" x14ac:dyDescent="0.25">
      <c r="A283" s="102"/>
      <c r="B283" s="102"/>
      <c r="G283" s="102"/>
      <c r="J283" s="102"/>
      <c r="M283" s="102"/>
      <c r="P283" s="102"/>
      <c r="S283" s="102"/>
      <c r="V283" s="102"/>
      <c r="Y283" s="102"/>
      <c r="AB283" s="102"/>
      <c r="AE283" s="102"/>
      <c r="AH283" s="102"/>
      <c r="AK283" s="102"/>
      <c r="AN283" s="102"/>
      <c r="AQ283" s="102"/>
      <c r="AT283" s="102"/>
      <c r="AW283" s="102"/>
      <c r="AZ283" s="102"/>
      <c r="BC283" s="102"/>
      <c r="BF283" s="102"/>
      <c r="BI283" s="102"/>
      <c r="BL283" s="102"/>
      <c r="BO283" s="102"/>
      <c r="BR283" s="102"/>
      <c r="BU283" s="102"/>
      <c r="BX283" s="102"/>
    </row>
    <row r="284" spans="1:76" x14ac:dyDescent="0.25">
      <c r="A284" s="102"/>
      <c r="B284" s="102"/>
      <c r="G284" s="102"/>
      <c r="J284" s="102"/>
      <c r="M284" s="102"/>
      <c r="P284" s="102"/>
      <c r="S284" s="102"/>
      <c r="V284" s="102"/>
      <c r="Y284" s="102"/>
      <c r="AB284" s="102"/>
      <c r="AE284" s="102"/>
      <c r="AH284" s="102"/>
      <c r="AK284" s="102"/>
      <c r="AN284" s="102"/>
      <c r="AQ284" s="102"/>
      <c r="AT284" s="102"/>
      <c r="AW284" s="102"/>
      <c r="AZ284" s="102"/>
      <c r="BC284" s="102"/>
      <c r="BF284" s="102"/>
      <c r="BI284" s="102"/>
      <c r="BL284" s="102"/>
      <c r="BO284" s="102"/>
      <c r="BR284" s="102"/>
      <c r="BU284" s="102"/>
      <c r="BX284" s="102"/>
    </row>
    <row r="285" spans="1:76" x14ac:dyDescent="0.25">
      <c r="A285" s="102"/>
      <c r="B285" s="102"/>
      <c r="G285" s="102"/>
      <c r="J285" s="102"/>
      <c r="M285" s="102"/>
      <c r="P285" s="102"/>
      <c r="S285" s="102"/>
      <c r="V285" s="102"/>
      <c r="Y285" s="102"/>
      <c r="AB285" s="102"/>
      <c r="AE285" s="102"/>
      <c r="AH285" s="102"/>
      <c r="AK285" s="102"/>
      <c r="AN285" s="102"/>
      <c r="AQ285" s="102"/>
      <c r="AT285" s="102"/>
      <c r="AW285" s="102"/>
      <c r="AZ285" s="102"/>
      <c r="BC285" s="102"/>
      <c r="BF285" s="102"/>
      <c r="BI285" s="102"/>
      <c r="BL285" s="102"/>
      <c r="BO285" s="102"/>
      <c r="BR285" s="102"/>
      <c r="BU285" s="102"/>
      <c r="BX285" s="102"/>
    </row>
    <row r="286" spans="1:76" x14ac:dyDescent="0.25">
      <c r="A286" s="102"/>
      <c r="B286" s="102"/>
      <c r="G286" s="102"/>
      <c r="J286" s="102"/>
      <c r="M286" s="102"/>
      <c r="P286" s="102"/>
      <c r="S286" s="102"/>
      <c r="V286" s="102"/>
      <c r="Y286" s="102"/>
      <c r="AB286" s="102"/>
      <c r="AE286" s="102"/>
      <c r="AH286" s="102"/>
      <c r="AK286" s="102"/>
      <c r="AN286" s="102"/>
      <c r="AQ286" s="102"/>
      <c r="AT286" s="102"/>
      <c r="AW286" s="102"/>
      <c r="AZ286" s="102"/>
      <c r="BC286" s="102"/>
      <c r="BF286" s="102"/>
      <c r="BI286" s="102"/>
      <c r="BL286" s="102"/>
      <c r="BO286" s="102"/>
      <c r="BR286" s="102"/>
      <c r="BU286" s="102"/>
      <c r="BX286" s="102"/>
    </row>
    <row r="287" spans="1:76" x14ac:dyDescent="0.25">
      <c r="A287" s="102"/>
      <c r="B287" s="102"/>
      <c r="G287" s="102"/>
      <c r="J287" s="102"/>
      <c r="M287" s="102"/>
      <c r="P287" s="102"/>
      <c r="S287" s="102"/>
      <c r="V287" s="102"/>
      <c r="Y287" s="102"/>
      <c r="AB287" s="102"/>
      <c r="AE287" s="102"/>
      <c r="AH287" s="102"/>
      <c r="AK287" s="102"/>
      <c r="AN287" s="102"/>
      <c r="AQ287" s="102"/>
      <c r="AT287" s="102"/>
      <c r="AW287" s="102"/>
      <c r="AZ287" s="102"/>
      <c r="BC287" s="102"/>
      <c r="BF287" s="102"/>
      <c r="BI287" s="102"/>
      <c r="BL287" s="102"/>
      <c r="BO287" s="102"/>
      <c r="BR287" s="102"/>
      <c r="BU287" s="102"/>
      <c r="BX287" s="102"/>
    </row>
    <row r="288" spans="1:76" x14ac:dyDescent="0.25">
      <c r="A288" s="102"/>
      <c r="B288" s="102"/>
      <c r="G288" s="102"/>
      <c r="J288" s="102"/>
      <c r="M288" s="102"/>
      <c r="P288" s="102"/>
      <c r="S288" s="102"/>
      <c r="V288" s="102"/>
      <c r="Y288" s="102"/>
      <c r="AB288" s="102"/>
      <c r="AE288" s="102"/>
      <c r="AH288" s="102"/>
      <c r="AK288" s="102"/>
      <c r="AN288" s="102"/>
      <c r="AQ288" s="102"/>
      <c r="AT288" s="102"/>
      <c r="AW288" s="102"/>
      <c r="AZ288" s="102"/>
      <c r="BC288" s="102"/>
      <c r="BF288" s="102"/>
      <c r="BI288" s="102"/>
      <c r="BL288" s="102"/>
      <c r="BO288" s="102"/>
      <c r="BR288" s="102"/>
      <c r="BU288" s="102"/>
      <c r="BX288" s="102"/>
    </row>
    <row r="289" spans="1:76" x14ac:dyDescent="0.25">
      <c r="A289" s="102"/>
      <c r="B289" s="102"/>
      <c r="G289" s="102"/>
      <c r="J289" s="102"/>
      <c r="M289" s="102"/>
      <c r="P289" s="102"/>
      <c r="S289" s="102"/>
      <c r="V289" s="102"/>
      <c r="Y289" s="102"/>
      <c r="AB289" s="102"/>
      <c r="AE289" s="102"/>
      <c r="AH289" s="102"/>
      <c r="AK289" s="102"/>
      <c r="AN289" s="102"/>
      <c r="AQ289" s="102"/>
      <c r="AT289" s="102"/>
      <c r="AW289" s="102"/>
      <c r="AZ289" s="102"/>
      <c r="BC289" s="102"/>
      <c r="BF289" s="102"/>
      <c r="BI289" s="102"/>
      <c r="BL289" s="102"/>
      <c r="BO289" s="102"/>
      <c r="BR289" s="102"/>
      <c r="BU289" s="102"/>
      <c r="BX289" s="102"/>
    </row>
    <row r="290" spans="1:76" x14ac:dyDescent="0.25">
      <c r="A290" s="102"/>
      <c r="B290" s="102"/>
      <c r="G290" s="102"/>
      <c r="J290" s="102"/>
      <c r="M290" s="102"/>
      <c r="P290" s="102"/>
      <c r="S290" s="102"/>
      <c r="V290" s="102"/>
      <c r="Y290" s="102"/>
      <c r="AB290" s="102"/>
      <c r="AE290" s="102"/>
      <c r="AH290" s="102"/>
      <c r="AK290" s="102"/>
      <c r="AN290" s="102"/>
      <c r="AQ290" s="102"/>
      <c r="AT290" s="102"/>
      <c r="AW290" s="102"/>
      <c r="AZ290" s="102"/>
      <c r="BC290" s="102"/>
      <c r="BF290" s="102"/>
      <c r="BI290" s="102"/>
      <c r="BL290" s="102"/>
      <c r="BO290" s="102"/>
      <c r="BR290" s="102"/>
      <c r="BU290" s="102"/>
      <c r="BX290" s="102"/>
    </row>
    <row r="291" spans="1:76" x14ac:dyDescent="0.25">
      <c r="A291" s="102"/>
      <c r="B291" s="102"/>
      <c r="G291" s="102"/>
      <c r="J291" s="102"/>
      <c r="M291" s="102"/>
      <c r="P291" s="102"/>
      <c r="S291" s="102"/>
      <c r="V291" s="102"/>
      <c r="Y291" s="102"/>
      <c r="AB291" s="102"/>
      <c r="AE291" s="102"/>
      <c r="AH291" s="102"/>
      <c r="AK291" s="102"/>
      <c r="AN291" s="102"/>
      <c r="AQ291" s="102"/>
      <c r="AT291" s="102"/>
      <c r="AW291" s="102"/>
      <c r="AZ291" s="102"/>
      <c r="BC291" s="102"/>
      <c r="BF291" s="102"/>
      <c r="BI291" s="102"/>
      <c r="BL291" s="102"/>
      <c r="BO291" s="102"/>
      <c r="BR291" s="102"/>
      <c r="BU291" s="102"/>
      <c r="BX291" s="102"/>
    </row>
    <row r="292" spans="1:76" x14ac:dyDescent="0.25">
      <c r="A292" s="102"/>
      <c r="B292" s="102"/>
      <c r="G292" s="102"/>
      <c r="J292" s="102"/>
      <c r="M292" s="102"/>
      <c r="P292" s="102"/>
      <c r="S292" s="102"/>
      <c r="V292" s="102"/>
      <c r="Y292" s="102"/>
      <c r="AB292" s="102"/>
      <c r="AE292" s="102"/>
      <c r="AH292" s="102"/>
      <c r="AK292" s="102"/>
      <c r="AN292" s="102"/>
      <c r="AQ292" s="102"/>
      <c r="AT292" s="102"/>
      <c r="AW292" s="102"/>
      <c r="AZ292" s="102"/>
      <c r="BC292" s="102"/>
      <c r="BF292" s="102"/>
      <c r="BI292" s="102"/>
      <c r="BL292" s="102"/>
      <c r="BO292" s="102"/>
      <c r="BR292" s="102"/>
      <c r="BU292" s="102"/>
      <c r="BX292" s="102"/>
    </row>
    <row r="293" spans="1:76" x14ac:dyDescent="0.25">
      <c r="A293" s="102"/>
      <c r="B293" s="102"/>
      <c r="G293" s="102"/>
      <c r="J293" s="102"/>
      <c r="M293" s="102"/>
      <c r="P293" s="102"/>
      <c r="S293" s="102"/>
      <c r="V293" s="102"/>
      <c r="Y293" s="102"/>
      <c r="AB293" s="102"/>
      <c r="AE293" s="102"/>
      <c r="AH293" s="102"/>
      <c r="AK293" s="102"/>
      <c r="AN293" s="102"/>
      <c r="AQ293" s="102"/>
      <c r="AT293" s="102"/>
      <c r="AW293" s="102"/>
      <c r="AZ293" s="102"/>
      <c r="BC293" s="102"/>
      <c r="BF293" s="102"/>
      <c r="BI293" s="102"/>
      <c r="BL293" s="102"/>
      <c r="BO293" s="102"/>
      <c r="BR293" s="102"/>
      <c r="BU293" s="102"/>
      <c r="BX293" s="102"/>
    </row>
    <row r="294" spans="1:76" x14ac:dyDescent="0.25">
      <c r="A294" s="102"/>
      <c r="B294" s="102"/>
      <c r="G294" s="102"/>
      <c r="J294" s="102"/>
      <c r="M294" s="102"/>
      <c r="P294" s="102"/>
      <c r="S294" s="102"/>
      <c r="V294" s="102"/>
      <c r="Y294" s="102"/>
      <c r="AB294" s="102"/>
      <c r="AE294" s="102"/>
      <c r="AH294" s="102"/>
      <c r="AK294" s="102"/>
      <c r="AN294" s="102"/>
      <c r="AQ294" s="102"/>
      <c r="AT294" s="102"/>
      <c r="AW294" s="102"/>
      <c r="AZ294" s="102"/>
      <c r="BC294" s="102"/>
      <c r="BF294" s="102"/>
      <c r="BI294" s="102"/>
      <c r="BL294" s="102"/>
      <c r="BO294" s="102"/>
      <c r="BR294" s="102"/>
      <c r="BU294" s="102"/>
      <c r="BX294" s="102"/>
    </row>
    <row r="295" spans="1:76" x14ac:dyDescent="0.25">
      <c r="A295" s="102"/>
      <c r="B295" s="102"/>
      <c r="G295" s="102"/>
      <c r="J295" s="102"/>
      <c r="M295" s="102"/>
      <c r="P295" s="102"/>
      <c r="S295" s="102"/>
      <c r="V295" s="102"/>
      <c r="Y295" s="102"/>
      <c r="AB295" s="102"/>
      <c r="AE295" s="102"/>
      <c r="AH295" s="102"/>
      <c r="AK295" s="102"/>
      <c r="AN295" s="102"/>
      <c r="AQ295" s="102"/>
      <c r="AT295" s="102"/>
      <c r="AW295" s="102"/>
      <c r="AZ295" s="102"/>
      <c r="BC295" s="102"/>
      <c r="BF295" s="102"/>
      <c r="BI295" s="102"/>
      <c r="BL295" s="102"/>
      <c r="BO295" s="102"/>
      <c r="BR295" s="102"/>
      <c r="BU295" s="102"/>
      <c r="BX295" s="102"/>
    </row>
    <row r="296" spans="1:76" x14ac:dyDescent="0.25">
      <c r="A296" s="102"/>
      <c r="B296" s="102"/>
      <c r="G296" s="102"/>
      <c r="J296" s="102"/>
      <c r="M296" s="102"/>
      <c r="P296" s="102"/>
      <c r="S296" s="102"/>
      <c r="V296" s="102"/>
      <c r="Y296" s="102"/>
      <c r="AB296" s="102"/>
      <c r="AE296" s="102"/>
      <c r="AH296" s="102"/>
      <c r="AK296" s="102"/>
      <c r="AN296" s="102"/>
      <c r="AQ296" s="102"/>
      <c r="AT296" s="102"/>
      <c r="AW296" s="102"/>
      <c r="AZ296" s="102"/>
      <c r="BC296" s="102"/>
      <c r="BF296" s="102"/>
      <c r="BI296" s="102"/>
      <c r="BL296" s="102"/>
      <c r="BO296" s="102"/>
      <c r="BR296" s="102"/>
      <c r="BU296" s="102"/>
      <c r="BX296" s="102"/>
    </row>
    <row r="297" spans="1:76" x14ac:dyDescent="0.25">
      <c r="A297" s="102"/>
      <c r="B297" s="102"/>
      <c r="G297" s="102"/>
      <c r="J297" s="102"/>
      <c r="M297" s="102"/>
      <c r="P297" s="102"/>
      <c r="S297" s="102"/>
      <c r="V297" s="102"/>
      <c r="Y297" s="102"/>
      <c r="AB297" s="102"/>
      <c r="AE297" s="102"/>
      <c r="AH297" s="102"/>
      <c r="AK297" s="102"/>
      <c r="AN297" s="102"/>
      <c r="AQ297" s="102"/>
      <c r="AT297" s="102"/>
      <c r="AW297" s="102"/>
      <c r="AZ297" s="102"/>
      <c r="BC297" s="102"/>
      <c r="BF297" s="102"/>
      <c r="BI297" s="102"/>
      <c r="BL297" s="102"/>
      <c r="BO297" s="102"/>
      <c r="BR297" s="102"/>
      <c r="BU297" s="102"/>
      <c r="BX297" s="102"/>
    </row>
    <row r="298" spans="1:76" x14ac:dyDescent="0.25">
      <c r="A298" s="102"/>
      <c r="B298" s="102"/>
      <c r="G298" s="102"/>
      <c r="J298" s="102"/>
      <c r="M298" s="102"/>
      <c r="P298" s="102"/>
      <c r="S298" s="102"/>
      <c r="V298" s="102"/>
      <c r="Y298" s="102"/>
      <c r="AB298" s="102"/>
      <c r="AE298" s="102"/>
      <c r="AH298" s="102"/>
      <c r="AK298" s="102"/>
      <c r="AN298" s="102"/>
      <c r="AQ298" s="102"/>
      <c r="AT298" s="102"/>
      <c r="AW298" s="102"/>
      <c r="AZ298" s="102"/>
      <c r="BC298" s="102"/>
      <c r="BF298" s="102"/>
      <c r="BI298" s="102"/>
      <c r="BL298" s="102"/>
      <c r="BO298" s="102"/>
      <c r="BR298" s="102"/>
      <c r="BU298" s="102"/>
      <c r="BX298" s="102"/>
    </row>
    <row r="299" spans="1:76" x14ac:dyDescent="0.25">
      <c r="A299" s="102"/>
      <c r="B299" s="102"/>
      <c r="G299" s="102"/>
      <c r="J299" s="102"/>
      <c r="M299" s="102"/>
      <c r="P299" s="102"/>
      <c r="S299" s="102"/>
      <c r="V299" s="102"/>
      <c r="Y299" s="102"/>
      <c r="AB299" s="102"/>
      <c r="AE299" s="102"/>
      <c r="AH299" s="102"/>
      <c r="AK299" s="102"/>
      <c r="AN299" s="102"/>
      <c r="AQ299" s="102"/>
      <c r="AT299" s="102"/>
      <c r="AW299" s="102"/>
      <c r="AZ299" s="102"/>
      <c r="BC299" s="102"/>
      <c r="BF299" s="102"/>
      <c r="BI299" s="102"/>
      <c r="BL299" s="102"/>
      <c r="BO299" s="102"/>
      <c r="BR299" s="102"/>
      <c r="BU299" s="102"/>
      <c r="BX299" s="102"/>
    </row>
    <row r="300" spans="1:76" x14ac:dyDescent="0.25">
      <c r="A300" s="102"/>
      <c r="B300" s="102"/>
      <c r="G300" s="102"/>
      <c r="J300" s="102"/>
      <c r="M300" s="102"/>
      <c r="P300" s="102"/>
      <c r="S300" s="102"/>
      <c r="V300" s="102"/>
      <c r="Y300" s="102"/>
      <c r="AB300" s="102"/>
      <c r="AE300" s="102"/>
      <c r="AH300" s="102"/>
      <c r="AK300" s="102"/>
      <c r="AN300" s="102"/>
      <c r="AQ300" s="102"/>
      <c r="AT300" s="102"/>
      <c r="AW300" s="102"/>
      <c r="AZ300" s="102"/>
      <c r="BC300" s="102"/>
      <c r="BF300" s="102"/>
      <c r="BI300" s="102"/>
      <c r="BL300" s="102"/>
      <c r="BO300" s="102"/>
      <c r="BR300" s="102"/>
      <c r="BU300" s="102"/>
      <c r="BX300" s="102"/>
    </row>
    <row r="301" spans="1:76" x14ac:dyDescent="0.25">
      <c r="A301" s="102"/>
      <c r="B301" s="102"/>
      <c r="G301" s="102"/>
      <c r="J301" s="102"/>
      <c r="M301" s="102"/>
      <c r="P301" s="102"/>
      <c r="S301" s="102"/>
      <c r="V301" s="102"/>
      <c r="Y301" s="102"/>
      <c r="AB301" s="102"/>
      <c r="AE301" s="102"/>
      <c r="AH301" s="102"/>
      <c r="AK301" s="102"/>
      <c r="AN301" s="102"/>
      <c r="AQ301" s="102"/>
      <c r="AT301" s="102"/>
      <c r="AW301" s="102"/>
      <c r="AZ301" s="102"/>
      <c r="BC301" s="102"/>
      <c r="BF301" s="102"/>
      <c r="BI301" s="102"/>
      <c r="BL301" s="102"/>
      <c r="BO301" s="102"/>
      <c r="BR301" s="102"/>
      <c r="BU301" s="102"/>
      <c r="BX301" s="102"/>
    </row>
    <row r="302" spans="1:76" x14ac:dyDescent="0.25">
      <c r="A302" s="102"/>
      <c r="B302" s="102"/>
      <c r="G302" s="102"/>
      <c r="J302" s="102"/>
      <c r="M302" s="102"/>
      <c r="P302" s="102"/>
      <c r="S302" s="102"/>
      <c r="V302" s="102"/>
      <c r="Y302" s="102"/>
      <c r="AB302" s="102"/>
      <c r="AE302" s="102"/>
      <c r="AH302" s="102"/>
      <c r="AK302" s="102"/>
      <c r="AN302" s="102"/>
      <c r="AQ302" s="102"/>
      <c r="AT302" s="102"/>
      <c r="AW302" s="102"/>
      <c r="AZ302" s="102"/>
      <c r="BC302" s="102"/>
      <c r="BF302" s="102"/>
      <c r="BI302" s="102"/>
      <c r="BL302" s="102"/>
      <c r="BO302" s="102"/>
      <c r="BR302" s="102"/>
      <c r="BU302" s="102"/>
      <c r="BX302" s="102"/>
    </row>
    <row r="303" spans="1:76" x14ac:dyDescent="0.25">
      <c r="A303" s="102"/>
      <c r="B303" s="102"/>
      <c r="G303" s="102"/>
      <c r="J303" s="102"/>
      <c r="M303" s="102"/>
      <c r="P303" s="102"/>
      <c r="S303" s="102"/>
      <c r="V303" s="102"/>
      <c r="Y303" s="102"/>
      <c r="AB303" s="102"/>
      <c r="AE303" s="102"/>
      <c r="AH303" s="102"/>
      <c r="AK303" s="102"/>
      <c r="AN303" s="102"/>
      <c r="AQ303" s="102"/>
      <c r="AT303" s="102"/>
      <c r="AW303" s="102"/>
      <c r="AZ303" s="102"/>
      <c r="BC303" s="102"/>
      <c r="BF303" s="102"/>
      <c r="BI303" s="102"/>
      <c r="BL303" s="102"/>
      <c r="BO303" s="102"/>
      <c r="BR303" s="102"/>
      <c r="BU303" s="102"/>
      <c r="BX303" s="102"/>
    </row>
    <row r="304" spans="1:76" x14ac:dyDescent="0.25">
      <c r="A304" s="102"/>
      <c r="B304" s="102"/>
      <c r="G304" s="102"/>
      <c r="J304" s="102"/>
      <c r="M304" s="102"/>
      <c r="P304" s="102"/>
      <c r="S304" s="102"/>
      <c r="V304" s="102"/>
      <c r="Y304" s="102"/>
      <c r="AB304" s="102"/>
      <c r="AE304" s="102"/>
      <c r="AH304" s="102"/>
      <c r="AK304" s="102"/>
      <c r="AN304" s="102"/>
      <c r="AQ304" s="102"/>
      <c r="AT304" s="102"/>
      <c r="AW304" s="102"/>
      <c r="AZ304" s="102"/>
      <c r="BC304" s="102"/>
      <c r="BF304" s="102"/>
      <c r="BI304" s="102"/>
      <c r="BL304" s="102"/>
      <c r="BO304" s="102"/>
      <c r="BR304" s="102"/>
      <c r="BU304" s="102"/>
      <c r="BX304" s="102"/>
    </row>
    <row r="305" spans="1:76" x14ac:dyDescent="0.25">
      <c r="A305" s="102"/>
      <c r="B305" s="102"/>
      <c r="G305" s="102"/>
      <c r="J305" s="102"/>
      <c r="M305" s="102"/>
      <c r="P305" s="102"/>
      <c r="S305" s="102"/>
      <c r="V305" s="102"/>
      <c r="Y305" s="102"/>
      <c r="AB305" s="102"/>
      <c r="AE305" s="102"/>
      <c r="AH305" s="102"/>
      <c r="AK305" s="102"/>
      <c r="AN305" s="102"/>
      <c r="AQ305" s="102"/>
      <c r="AT305" s="102"/>
      <c r="AW305" s="102"/>
      <c r="AZ305" s="102"/>
      <c r="BC305" s="102"/>
      <c r="BF305" s="102"/>
      <c r="BI305" s="102"/>
      <c r="BL305" s="102"/>
      <c r="BO305" s="102"/>
      <c r="BR305" s="102"/>
      <c r="BU305" s="102"/>
      <c r="BX305" s="102"/>
    </row>
    <row r="306" spans="1:76" x14ac:dyDescent="0.25">
      <c r="A306" s="102"/>
      <c r="B306" s="102"/>
      <c r="G306" s="102"/>
      <c r="J306" s="102"/>
      <c r="M306" s="102"/>
      <c r="P306" s="102"/>
      <c r="S306" s="102"/>
      <c r="V306" s="102"/>
      <c r="Y306" s="102"/>
      <c r="AB306" s="102"/>
      <c r="AE306" s="102"/>
      <c r="AH306" s="102"/>
      <c r="AK306" s="102"/>
      <c r="AN306" s="102"/>
      <c r="AQ306" s="102"/>
      <c r="AT306" s="102"/>
      <c r="AW306" s="102"/>
      <c r="AZ306" s="102"/>
      <c r="BC306" s="102"/>
      <c r="BF306" s="102"/>
      <c r="BI306" s="102"/>
      <c r="BL306" s="102"/>
      <c r="BO306" s="102"/>
      <c r="BR306" s="102"/>
      <c r="BU306" s="102"/>
      <c r="BX306" s="102"/>
    </row>
    <row r="307" spans="1:76" x14ac:dyDescent="0.25">
      <c r="A307" s="102"/>
      <c r="B307" s="102"/>
      <c r="G307" s="102"/>
      <c r="J307" s="102"/>
      <c r="M307" s="102"/>
      <c r="P307" s="102"/>
      <c r="S307" s="102"/>
      <c r="V307" s="102"/>
      <c r="Y307" s="102"/>
      <c r="AB307" s="102"/>
      <c r="AE307" s="102"/>
      <c r="AH307" s="102"/>
      <c r="AK307" s="102"/>
      <c r="AN307" s="102"/>
      <c r="AQ307" s="102"/>
      <c r="AT307" s="102"/>
      <c r="AW307" s="102"/>
      <c r="AZ307" s="102"/>
      <c r="BC307" s="102"/>
      <c r="BF307" s="102"/>
      <c r="BI307" s="102"/>
      <c r="BL307" s="102"/>
      <c r="BO307" s="102"/>
      <c r="BR307" s="102"/>
      <c r="BU307" s="102"/>
      <c r="BX307" s="102"/>
    </row>
    <row r="308" spans="1:76" x14ac:dyDescent="0.25">
      <c r="A308" s="102"/>
      <c r="B308" s="102"/>
      <c r="G308" s="102"/>
      <c r="J308" s="102"/>
      <c r="M308" s="102"/>
      <c r="P308" s="102"/>
      <c r="S308" s="102"/>
      <c r="V308" s="102"/>
      <c r="Y308" s="102"/>
      <c r="AB308" s="102"/>
      <c r="AE308" s="102"/>
      <c r="AH308" s="102"/>
      <c r="AK308" s="102"/>
      <c r="AN308" s="102"/>
      <c r="AQ308" s="102"/>
      <c r="AT308" s="102"/>
      <c r="AW308" s="102"/>
      <c r="AZ308" s="102"/>
      <c r="BC308" s="102"/>
      <c r="BF308" s="102"/>
      <c r="BI308" s="102"/>
      <c r="BL308" s="102"/>
      <c r="BO308" s="102"/>
      <c r="BR308" s="102"/>
      <c r="BU308" s="102"/>
      <c r="BX308" s="102"/>
    </row>
    <row r="309" spans="1:76" x14ac:dyDescent="0.25">
      <c r="A309" s="102"/>
      <c r="B309" s="102"/>
      <c r="G309" s="102"/>
      <c r="J309" s="102"/>
      <c r="M309" s="102"/>
      <c r="P309" s="102"/>
      <c r="S309" s="102"/>
      <c r="V309" s="102"/>
      <c r="Y309" s="102"/>
      <c r="AB309" s="102"/>
      <c r="AE309" s="102"/>
      <c r="AH309" s="102"/>
      <c r="AK309" s="102"/>
      <c r="AN309" s="102"/>
      <c r="AQ309" s="102"/>
      <c r="AT309" s="102"/>
      <c r="AW309" s="102"/>
      <c r="AZ309" s="102"/>
      <c r="BC309" s="102"/>
      <c r="BF309" s="102"/>
      <c r="BI309" s="102"/>
      <c r="BL309" s="102"/>
      <c r="BO309" s="102"/>
      <c r="BR309" s="102"/>
      <c r="BU309" s="102"/>
      <c r="BX309" s="102"/>
    </row>
    <row r="310" spans="1:76" x14ac:dyDescent="0.25">
      <c r="A310" s="102"/>
      <c r="B310" s="102"/>
      <c r="G310" s="102"/>
      <c r="J310" s="102"/>
      <c r="M310" s="102"/>
      <c r="P310" s="102"/>
      <c r="S310" s="102"/>
      <c r="V310" s="102"/>
      <c r="Y310" s="102"/>
      <c r="AB310" s="102"/>
      <c r="AE310" s="102"/>
      <c r="AH310" s="102"/>
      <c r="AK310" s="102"/>
      <c r="AN310" s="102"/>
      <c r="AQ310" s="102"/>
      <c r="AT310" s="102"/>
      <c r="AW310" s="102"/>
      <c r="AZ310" s="102"/>
      <c r="BC310" s="102"/>
      <c r="BF310" s="102"/>
      <c r="BI310" s="102"/>
      <c r="BL310" s="102"/>
      <c r="BO310" s="102"/>
      <c r="BR310" s="102"/>
      <c r="BU310" s="102"/>
      <c r="BX310" s="102"/>
    </row>
    <row r="311" spans="1:76" x14ac:dyDescent="0.25">
      <c r="A311" s="102"/>
      <c r="B311" s="102"/>
      <c r="G311" s="102"/>
      <c r="J311" s="102"/>
      <c r="M311" s="102"/>
      <c r="P311" s="102"/>
      <c r="S311" s="102"/>
      <c r="V311" s="102"/>
      <c r="Y311" s="102"/>
      <c r="AB311" s="102"/>
      <c r="AE311" s="102"/>
      <c r="AH311" s="102"/>
      <c r="AK311" s="102"/>
      <c r="AN311" s="102"/>
      <c r="AQ311" s="102"/>
      <c r="AT311" s="102"/>
      <c r="AW311" s="102"/>
      <c r="AZ311" s="102"/>
      <c r="BC311" s="102"/>
      <c r="BF311" s="102"/>
      <c r="BI311" s="102"/>
      <c r="BL311" s="102"/>
      <c r="BO311" s="102"/>
      <c r="BR311" s="102"/>
      <c r="BU311" s="102"/>
      <c r="BX311" s="102"/>
    </row>
    <row r="312" spans="1:76" x14ac:dyDescent="0.25">
      <c r="A312" s="102"/>
      <c r="B312" s="102"/>
      <c r="G312" s="102"/>
      <c r="J312" s="102"/>
      <c r="M312" s="102"/>
      <c r="P312" s="102"/>
      <c r="S312" s="102"/>
      <c r="V312" s="102"/>
      <c r="Y312" s="102"/>
      <c r="AB312" s="102"/>
      <c r="AE312" s="102"/>
      <c r="AH312" s="102"/>
      <c r="AK312" s="102"/>
      <c r="AN312" s="102"/>
      <c r="AQ312" s="102"/>
      <c r="AT312" s="102"/>
      <c r="AW312" s="102"/>
      <c r="AZ312" s="102"/>
      <c r="BC312" s="102"/>
      <c r="BF312" s="102"/>
      <c r="BI312" s="102"/>
      <c r="BL312" s="102"/>
      <c r="BO312" s="102"/>
      <c r="BR312" s="102"/>
      <c r="BU312" s="102"/>
      <c r="BX312" s="102"/>
    </row>
    <row r="313" spans="1:76" x14ac:dyDescent="0.25">
      <c r="A313" s="102"/>
      <c r="B313" s="102"/>
      <c r="G313" s="102"/>
      <c r="J313" s="102"/>
      <c r="M313" s="102"/>
      <c r="P313" s="102"/>
      <c r="S313" s="102"/>
      <c r="V313" s="102"/>
      <c r="Y313" s="102"/>
      <c r="AB313" s="102"/>
      <c r="AE313" s="102"/>
      <c r="AH313" s="102"/>
      <c r="AK313" s="102"/>
      <c r="AN313" s="102"/>
      <c r="AQ313" s="102"/>
      <c r="AT313" s="102"/>
      <c r="AW313" s="102"/>
      <c r="AZ313" s="102"/>
      <c r="BC313" s="102"/>
      <c r="BF313" s="102"/>
      <c r="BI313" s="102"/>
      <c r="BL313" s="102"/>
      <c r="BO313" s="102"/>
      <c r="BR313" s="102"/>
      <c r="BU313" s="102"/>
      <c r="BX313" s="102"/>
    </row>
    <row r="314" spans="1:76" x14ac:dyDescent="0.25">
      <c r="A314" s="102"/>
      <c r="B314" s="102"/>
      <c r="G314" s="102"/>
      <c r="J314" s="102"/>
      <c r="M314" s="102"/>
      <c r="P314" s="102"/>
      <c r="S314" s="102"/>
      <c r="V314" s="102"/>
      <c r="Y314" s="102"/>
      <c r="AB314" s="102"/>
      <c r="AE314" s="102"/>
      <c r="AH314" s="102"/>
      <c r="AK314" s="102"/>
      <c r="AN314" s="102"/>
      <c r="AQ314" s="102"/>
      <c r="AT314" s="102"/>
      <c r="AW314" s="102"/>
      <c r="AZ314" s="102"/>
      <c r="BC314" s="102"/>
      <c r="BF314" s="102"/>
      <c r="BI314" s="102"/>
      <c r="BL314" s="102"/>
      <c r="BO314" s="102"/>
      <c r="BR314" s="102"/>
      <c r="BU314" s="102"/>
      <c r="BX314" s="102"/>
    </row>
    <row r="315" spans="1:76" x14ac:dyDescent="0.25">
      <c r="A315" s="102"/>
      <c r="B315" s="102"/>
      <c r="G315" s="102"/>
      <c r="J315" s="102"/>
      <c r="M315" s="102"/>
      <c r="P315" s="102"/>
      <c r="S315" s="102"/>
      <c r="V315" s="102"/>
      <c r="Y315" s="102"/>
      <c r="AB315" s="102"/>
      <c r="AE315" s="102"/>
      <c r="AH315" s="102"/>
      <c r="AK315" s="102"/>
      <c r="AN315" s="102"/>
      <c r="AQ315" s="102"/>
      <c r="AT315" s="102"/>
      <c r="AW315" s="102"/>
      <c r="AZ315" s="102"/>
      <c r="BC315" s="102"/>
      <c r="BF315" s="102"/>
      <c r="BI315" s="102"/>
      <c r="BL315" s="102"/>
      <c r="BO315" s="102"/>
      <c r="BR315" s="102"/>
      <c r="BU315" s="102"/>
      <c r="BX315" s="102"/>
    </row>
    <row r="316" spans="1:76" x14ac:dyDescent="0.25">
      <c r="A316" s="102"/>
      <c r="B316" s="102"/>
      <c r="G316" s="102"/>
      <c r="J316" s="102"/>
      <c r="M316" s="102"/>
      <c r="P316" s="102"/>
      <c r="S316" s="102"/>
      <c r="V316" s="102"/>
      <c r="Y316" s="102"/>
      <c r="AB316" s="102"/>
      <c r="AE316" s="102"/>
      <c r="AH316" s="102"/>
      <c r="AK316" s="102"/>
      <c r="AN316" s="102"/>
      <c r="AQ316" s="102"/>
      <c r="AT316" s="102"/>
      <c r="AW316" s="102"/>
      <c r="AZ316" s="102"/>
      <c r="BC316" s="102"/>
      <c r="BF316" s="102"/>
      <c r="BI316" s="102"/>
      <c r="BL316" s="102"/>
      <c r="BO316" s="102"/>
      <c r="BR316" s="102"/>
      <c r="BU316" s="102"/>
      <c r="BX316" s="102"/>
    </row>
    <row r="317" spans="1:76" x14ac:dyDescent="0.25">
      <c r="A317" s="102"/>
      <c r="B317" s="102"/>
      <c r="G317" s="102"/>
      <c r="J317" s="102"/>
      <c r="M317" s="102"/>
      <c r="P317" s="102"/>
      <c r="S317" s="102"/>
      <c r="V317" s="102"/>
      <c r="Y317" s="102"/>
      <c r="AB317" s="102"/>
      <c r="AE317" s="102"/>
      <c r="AH317" s="102"/>
      <c r="AK317" s="102"/>
      <c r="AN317" s="102"/>
      <c r="AQ317" s="102"/>
      <c r="AT317" s="102"/>
      <c r="AW317" s="102"/>
      <c r="AZ317" s="102"/>
      <c r="BC317" s="102"/>
      <c r="BF317" s="102"/>
      <c r="BI317" s="102"/>
      <c r="BL317" s="102"/>
      <c r="BO317" s="102"/>
      <c r="BR317" s="102"/>
      <c r="BU317" s="102"/>
      <c r="BX317" s="102"/>
    </row>
    <row r="318" spans="1:76" x14ac:dyDescent="0.25">
      <c r="A318" s="102"/>
      <c r="B318" s="102"/>
      <c r="G318" s="102"/>
      <c r="J318" s="102"/>
      <c r="M318" s="102"/>
      <c r="P318" s="102"/>
      <c r="S318" s="102"/>
      <c r="V318" s="102"/>
      <c r="Y318" s="102"/>
      <c r="AB318" s="102"/>
      <c r="AE318" s="102"/>
      <c r="AH318" s="102"/>
      <c r="AK318" s="102"/>
      <c r="AN318" s="102"/>
      <c r="AQ318" s="102"/>
      <c r="AT318" s="102"/>
      <c r="AW318" s="102"/>
      <c r="AZ318" s="102"/>
      <c r="BC318" s="102"/>
      <c r="BF318" s="102"/>
      <c r="BI318" s="102"/>
      <c r="BL318" s="102"/>
      <c r="BO318" s="102"/>
      <c r="BR318" s="102"/>
      <c r="BU318" s="102"/>
      <c r="BX318" s="102"/>
    </row>
    <row r="319" spans="1:76" x14ac:dyDescent="0.25">
      <c r="A319" s="102"/>
      <c r="B319" s="102"/>
      <c r="G319" s="102"/>
      <c r="J319" s="102"/>
      <c r="M319" s="102"/>
      <c r="P319" s="102"/>
      <c r="S319" s="102"/>
      <c r="V319" s="102"/>
      <c r="Y319" s="102"/>
      <c r="AB319" s="102"/>
      <c r="AE319" s="102"/>
      <c r="AH319" s="102"/>
      <c r="AK319" s="102"/>
      <c r="AN319" s="102"/>
      <c r="AQ319" s="102"/>
      <c r="AT319" s="102"/>
      <c r="AW319" s="102"/>
      <c r="AZ319" s="102"/>
      <c r="BC319" s="102"/>
      <c r="BF319" s="102"/>
      <c r="BI319" s="102"/>
      <c r="BL319" s="102"/>
      <c r="BO319" s="102"/>
      <c r="BR319" s="102"/>
      <c r="BU319" s="102"/>
      <c r="BX319" s="102"/>
    </row>
    <row r="320" spans="1:76" x14ac:dyDescent="0.25">
      <c r="A320" s="102"/>
      <c r="B320" s="102"/>
      <c r="G320" s="102"/>
      <c r="J320" s="102"/>
      <c r="M320" s="102"/>
      <c r="P320" s="102"/>
      <c r="S320" s="102"/>
      <c r="V320" s="102"/>
      <c r="Y320" s="102"/>
      <c r="AB320" s="102"/>
      <c r="AE320" s="102"/>
      <c r="AH320" s="102"/>
      <c r="AK320" s="102"/>
      <c r="AN320" s="102"/>
      <c r="AQ320" s="102"/>
      <c r="AT320" s="102"/>
      <c r="AW320" s="102"/>
      <c r="AZ320" s="102"/>
      <c r="BC320" s="102"/>
      <c r="BF320" s="102"/>
      <c r="BI320" s="102"/>
      <c r="BL320" s="102"/>
      <c r="BO320" s="102"/>
      <c r="BR320" s="102"/>
      <c r="BU320" s="102"/>
      <c r="BX320" s="102"/>
    </row>
    <row r="321" spans="1:76" x14ac:dyDescent="0.25">
      <c r="A321" s="102"/>
      <c r="B321" s="102"/>
      <c r="G321" s="102"/>
      <c r="J321" s="102"/>
      <c r="M321" s="102"/>
      <c r="P321" s="102"/>
      <c r="S321" s="102"/>
      <c r="V321" s="102"/>
      <c r="Y321" s="102"/>
      <c r="AB321" s="102"/>
      <c r="AE321" s="102"/>
      <c r="AH321" s="102"/>
      <c r="AK321" s="102"/>
      <c r="AN321" s="102"/>
      <c r="AQ321" s="102"/>
      <c r="AT321" s="102"/>
      <c r="AW321" s="102"/>
      <c r="AZ321" s="102"/>
      <c r="BC321" s="102"/>
      <c r="BF321" s="102"/>
      <c r="BI321" s="102"/>
      <c r="BL321" s="102"/>
      <c r="BO321" s="102"/>
      <c r="BR321" s="102"/>
      <c r="BU321" s="102"/>
      <c r="BX321" s="102"/>
    </row>
    <row r="322" spans="1:76" x14ac:dyDescent="0.25">
      <c r="A322" s="102"/>
      <c r="B322" s="102"/>
      <c r="G322" s="102"/>
      <c r="J322" s="102"/>
      <c r="M322" s="102"/>
      <c r="P322" s="102"/>
      <c r="S322" s="102"/>
      <c r="V322" s="102"/>
      <c r="Y322" s="102"/>
      <c r="AB322" s="102"/>
      <c r="AE322" s="102"/>
      <c r="AH322" s="102"/>
      <c r="AK322" s="102"/>
      <c r="AN322" s="102"/>
      <c r="AQ322" s="102"/>
      <c r="AT322" s="102"/>
      <c r="AW322" s="102"/>
      <c r="AZ322" s="102"/>
      <c r="BC322" s="102"/>
      <c r="BF322" s="102"/>
      <c r="BI322" s="102"/>
      <c r="BL322" s="102"/>
      <c r="BO322" s="102"/>
      <c r="BR322" s="102"/>
      <c r="BU322" s="102"/>
      <c r="BX322" s="102"/>
    </row>
    <row r="323" spans="1:76" x14ac:dyDescent="0.25">
      <c r="A323" s="102"/>
      <c r="B323" s="102"/>
      <c r="G323" s="102"/>
      <c r="J323" s="102"/>
      <c r="M323" s="102"/>
      <c r="P323" s="102"/>
      <c r="S323" s="102"/>
      <c r="V323" s="102"/>
      <c r="Y323" s="102"/>
      <c r="AB323" s="102"/>
      <c r="AE323" s="102"/>
      <c r="AH323" s="102"/>
      <c r="AK323" s="102"/>
      <c r="AN323" s="102"/>
      <c r="AQ323" s="102"/>
      <c r="AT323" s="102"/>
      <c r="AW323" s="102"/>
      <c r="AZ323" s="102"/>
      <c r="BC323" s="102"/>
      <c r="BF323" s="102"/>
      <c r="BI323" s="102"/>
      <c r="BL323" s="102"/>
      <c r="BO323" s="102"/>
      <c r="BR323" s="102"/>
      <c r="BU323" s="102"/>
      <c r="BX323" s="102"/>
    </row>
    <row r="324" spans="1:76" x14ac:dyDescent="0.25">
      <c r="A324" s="102"/>
      <c r="B324" s="102"/>
      <c r="G324" s="102"/>
      <c r="J324" s="102"/>
      <c r="M324" s="102"/>
      <c r="P324" s="102"/>
      <c r="S324" s="102"/>
      <c r="V324" s="102"/>
      <c r="Y324" s="102"/>
      <c r="AB324" s="102"/>
      <c r="AE324" s="102"/>
      <c r="AH324" s="102"/>
      <c r="AK324" s="102"/>
      <c r="AN324" s="102"/>
      <c r="AQ324" s="102"/>
      <c r="AT324" s="102"/>
      <c r="AW324" s="102"/>
      <c r="AZ324" s="102"/>
      <c r="BC324" s="102"/>
      <c r="BF324" s="102"/>
      <c r="BI324" s="102"/>
      <c r="BL324" s="102"/>
      <c r="BO324" s="102"/>
      <c r="BR324" s="102"/>
      <c r="BU324" s="102"/>
      <c r="BX324" s="102"/>
    </row>
    <row r="325" spans="1:76" x14ac:dyDescent="0.25">
      <c r="A325" s="102"/>
      <c r="B325" s="102"/>
      <c r="G325" s="102"/>
      <c r="J325" s="102"/>
      <c r="M325" s="102"/>
      <c r="P325" s="102"/>
      <c r="S325" s="102"/>
      <c r="V325" s="102"/>
      <c r="Y325" s="102"/>
      <c r="AB325" s="102"/>
      <c r="AE325" s="102"/>
      <c r="AH325" s="102"/>
      <c r="AK325" s="102"/>
      <c r="AN325" s="102"/>
      <c r="AQ325" s="102"/>
      <c r="AT325" s="102"/>
      <c r="AW325" s="102"/>
      <c r="AZ325" s="102"/>
      <c r="BC325" s="102"/>
      <c r="BF325" s="102"/>
      <c r="BI325" s="102"/>
      <c r="BL325" s="102"/>
      <c r="BO325" s="102"/>
      <c r="BR325" s="102"/>
      <c r="BU325" s="102"/>
      <c r="BX325" s="102"/>
    </row>
    <row r="326" spans="1:76" x14ac:dyDescent="0.25">
      <c r="A326" s="102"/>
      <c r="B326" s="102"/>
      <c r="G326" s="102"/>
      <c r="J326" s="102"/>
      <c r="M326" s="102"/>
      <c r="P326" s="102"/>
      <c r="S326" s="102"/>
      <c r="V326" s="102"/>
      <c r="Y326" s="102"/>
      <c r="AB326" s="102"/>
      <c r="AE326" s="102"/>
      <c r="AH326" s="102"/>
      <c r="AK326" s="102"/>
      <c r="AN326" s="102"/>
      <c r="AQ326" s="102"/>
      <c r="AT326" s="102"/>
      <c r="AW326" s="102"/>
      <c r="AZ326" s="102"/>
      <c r="BC326" s="102"/>
      <c r="BF326" s="102"/>
      <c r="BI326" s="102"/>
      <c r="BL326" s="102"/>
      <c r="BO326" s="102"/>
      <c r="BR326" s="102"/>
      <c r="BU326" s="102"/>
      <c r="BX326" s="102"/>
    </row>
    <row r="327" spans="1:76" x14ac:dyDescent="0.25">
      <c r="A327" s="102"/>
      <c r="B327" s="102"/>
      <c r="G327" s="102"/>
      <c r="J327" s="102"/>
      <c r="M327" s="102"/>
      <c r="P327" s="102"/>
      <c r="S327" s="102"/>
      <c r="V327" s="102"/>
      <c r="Y327" s="102"/>
      <c r="AB327" s="102"/>
      <c r="AE327" s="102"/>
      <c r="AH327" s="102"/>
      <c r="AK327" s="102"/>
      <c r="AN327" s="102"/>
      <c r="AQ327" s="102"/>
      <c r="AT327" s="102"/>
      <c r="AW327" s="102"/>
      <c r="AZ327" s="102"/>
      <c r="BC327" s="102"/>
      <c r="BF327" s="102"/>
      <c r="BI327" s="102"/>
      <c r="BL327" s="102"/>
      <c r="BO327" s="102"/>
      <c r="BR327" s="102"/>
      <c r="BU327" s="102"/>
      <c r="BX327" s="102"/>
    </row>
    <row r="328" spans="1:76" x14ac:dyDescent="0.25">
      <c r="A328" s="102"/>
      <c r="B328" s="102"/>
      <c r="G328" s="102"/>
      <c r="J328" s="102"/>
      <c r="M328" s="102"/>
      <c r="P328" s="102"/>
      <c r="S328" s="102"/>
      <c r="V328" s="102"/>
      <c r="Y328" s="102"/>
      <c r="AB328" s="102"/>
      <c r="AE328" s="102"/>
      <c r="AH328" s="102"/>
      <c r="AK328" s="102"/>
      <c r="AN328" s="102"/>
      <c r="AQ328" s="102"/>
      <c r="AT328" s="102"/>
      <c r="AW328" s="102"/>
      <c r="AZ328" s="102"/>
      <c r="BC328" s="102"/>
      <c r="BF328" s="102"/>
      <c r="BI328" s="102"/>
      <c r="BL328" s="102"/>
      <c r="BO328" s="102"/>
      <c r="BR328" s="102"/>
      <c r="BU328" s="102"/>
      <c r="BX328" s="102"/>
    </row>
    <row r="329" spans="1:76" x14ac:dyDescent="0.25">
      <c r="A329" s="102"/>
      <c r="B329" s="102"/>
      <c r="G329" s="102"/>
      <c r="J329" s="102"/>
      <c r="M329" s="102"/>
      <c r="P329" s="102"/>
      <c r="S329" s="102"/>
      <c r="V329" s="102"/>
      <c r="Y329" s="102"/>
      <c r="AB329" s="102"/>
      <c r="AE329" s="102"/>
      <c r="AH329" s="102"/>
      <c r="AK329" s="102"/>
      <c r="AN329" s="102"/>
      <c r="AQ329" s="102"/>
      <c r="AT329" s="102"/>
      <c r="AW329" s="102"/>
      <c r="AZ329" s="102"/>
      <c r="BC329" s="102"/>
      <c r="BF329" s="102"/>
      <c r="BI329" s="102"/>
      <c r="BL329" s="102"/>
      <c r="BO329" s="102"/>
      <c r="BR329" s="102"/>
      <c r="BU329" s="102"/>
      <c r="BX329" s="102"/>
    </row>
    <row r="330" spans="1:76" x14ac:dyDescent="0.25">
      <c r="A330" s="102"/>
      <c r="B330" s="102"/>
      <c r="G330" s="102"/>
      <c r="J330" s="102"/>
      <c r="M330" s="102"/>
      <c r="P330" s="102"/>
      <c r="S330" s="102"/>
      <c r="V330" s="102"/>
      <c r="Y330" s="102"/>
      <c r="AB330" s="102"/>
      <c r="AE330" s="102"/>
      <c r="AH330" s="102"/>
      <c r="AK330" s="102"/>
      <c r="AN330" s="102"/>
      <c r="AQ330" s="102"/>
      <c r="AT330" s="102"/>
      <c r="AW330" s="102"/>
      <c r="AZ330" s="102"/>
      <c r="BC330" s="102"/>
      <c r="BF330" s="102"/>
      <c r="BI330" s="102"/>
      <c r="BL330" s="102"/>
      <c r="BO330" s="102"/>
      <c r="BR330" s="102"/>
      <c r="BU330" s="102"/>
      <c r="BX330" s="102"/>
    </row>
    <row r="331" spans="1:76" x14ac:dyDescent="0.25">
      <c r="A331" s="102"/>
      <c r="B331" s="102"/>
      <c r="G331" s="102"/>
      <c r="J331" s="102"/>
      <c r="M331" s="102"/>
      <c r="P331" s="102"/>
      <c r="S331" s="102"/>
      <c r="V331" s="102"/>
      <c r="Y331" s="102"/>
      <c r="AB331" s="102"/>
      <c r="AE331" s="102"/>
      <c r="AH331" s="102"/>
      <c r="AK331" s="102"/>
      <c r="AN331" s="102"/>
      <c r="AQ331" s="102"/>
      <c r="AT331" s="102"/>
      <c r="AW331" s="102"/>
      <c r="AZ331" s="102"/>
      <c r="BC331" s="102"/>
      <c r="BF331" s="102"/>
      <c r="BI331" s="102"/>
      <c r="BL331" s="102"/>
      <c r="BO331" s="102"/>
      <c r="BR331" s="102"/>
      <c r="BU331" s="102"/>
      <c r="BX331" s="102"/>
    </row>
    <row r="332" spans="1:76" x14ac:dyDescent="0.25">
      <c r="A332" s="102"/>
      <c r="B332" s="102"/>
      <c r="G332" s="102"/>
      <c r="J332" s="102"/>
      <c r="M332" s="102"/>
      <c r="P332" s="102"/>
      <c r="S332" s="102"/>
      <c r="V332" s="102"/>
      <c r="Y332" s="102"/>
      <c r="AB332" s="102"/>
      <c r="AE332" s="102"/>
      <c r="AH332" s="102"/>
      <c r="AK332" s="102"/>
      <c r="AN332" s="102"/>
      <c r="AQ332" s="102"/>
      <c r="AT332" s="102"/>
      <c r="AW332" s="102"/>
      <c r="AZ332" s="102"/>
      <c r="BC332" s="102"/>
      <c r="BF332" s="102"/>
      <c r="BI332" s="102"/>
      <c r="BL332" s="102"/>
      <c r="BO332" s="102"/>
      <c r="BR332" s="102"/>
      <c r="BU332" s="102"/>
      <c r="BX332" s="102"/>
    </row>
    <row r="333" spans="1:76" x14ac:dyDescent="0.25">
      <c r="A333" s="102"/>
      <c r="B333" s="102"/>
      <c r="G333" s="102"/>
      <c r="J333" s="102"/>
      <c r="M333" s="102"/>
      <c r="P333" s="102"/>
      <c r="S333" s="102"/>
      <c r="V333" s="102"/>
      <c r="Y333" s="102"/>
      <c r="AB333" s="102"/>
      <c r="AE333" s="102"/>
      <c r="AH333" s="102"/>
      <c r="AK333" s="102"/>
      <c r="AN333" s="102"/>
      <c r="AQ333" s="102"/>
      <c r="AT333" s="102"/>
      <c r="AW333" s="102"/>
      <c r="AZ333" s="102"/>
      <c r="BC333" s="102"/>
      <c r="BF333" s="102"/>
      <c r="BI333" s="102"/>
      <c r="BL333" s="102"/>
      <c r="BO333" s="102"/>
      <c r="BR333" s="102"/>
      <c r="BU333" s="102"/>
      <c r="BX333" s="102"/>
    </row>
    <row r="334" spans="1:76" x14ac:dyDescent="0.25">
      <c r="A334" s="102"/>
      <c r="B334" s="102"/>
      <c r="G334" s="102"/>
      <c r="J334" s="102"/>
      <c r="M334" s="102"/>
      <c r="P334" s="102"/>
      <c r="S334" s="102"/>
      <c r="V334" s="102"/>
      <c r="Y334" s="102"/>
      <c r="AB334" s="102"/>
      <c r="AE334" s="102"/>
      <c r="AH334" s="102"/>
      <c r="AK334" s="102"/>
      <c r="AN334" s="102"/>
      <c r="AQ334" s="102"/>
      <c r="AT334" s="102"/>
      <c r="AW334" s="102"/>
      <c r="AZ334" s="102"/>
      <c r="BC334" s="102"/>
      <c r="BF334" s="102"/>
      <c r="BI334" s="102"/>
      <c r="BL334" s="102"/>
      <c r="BO334" s="102"/>
      <c r="BR334" s="102"/>
      <c r="BU334" s="102"/>
      <c r="BX334" s="102"/>
    </row>
    <row r="335" spans="1:76" x14ac:dyDescent="0.25">
      <c r="A335" s="102"/>
      <c r="B335" s="102"/>
      <c r="G335" s="102"/>
      <c r="J335" s="102"/>
      <c r="M335" s="102"/>
      <c r="P335" s="102"/>
      <c r="S335" s="102"/>
      <c r="V335" s="102"/>
      <c r="Y335" s="102"/>
      <c r="AB335" s="102"/>
      <c r="AE335" s="102"/>
      <c r="AH335" s="102"/>
      <c r="AK335" s="102"/>
      <c r="AN335" s="102"/>
      <c r="AQ335" s="102"/>
      <c r="AT335" s="102"/>
      <c r="AW335" s="102"/>
      <c r="AZ335" s="102"/>
      <c r="BC335" s="102"/>
      <c r="BF335" s="102"/>
      <c r="BI335" s="102"/>
      <c r="BL335" s="102"/>
      <c r="BO335" s="102"/>
      <c r="BR335" s="102"/>
      <c r="BU335" s="102"/>
      <c r="BX335" s="102"/>
    </row>
    <row r="336" spans="1:76" x14ac:dyDescent="0.25">
      <c r="A336" s="102"/>
      <c r="B336" s="102"/>
      <c r="G336" s="102"/>
      <c r="J336" s="102"/>
      <c r="M336" s="102"/>
      <c r="P336" s="102"/>
      <c r="S336" s="102"/>
      <c r="V336" s="102"/>
      <c r="Y336" s="102"/>
      <c r="AB336" s="102"/>
      <c r="AE336" s="102"/>
      <c r="AH336" s="102"/>
      <c r="AK336" s="102"/>
      <c r="AN336" s="102"/>
      <c r="AQ336" s="102"/>
      <c r="AT336" s="102"/>
      <c r="AW336" s="102"/>
      <c r="AZ336" s="102"/>
      <c r="BC336" s="102"/>
      <c r="BF336" s="102"/>
      <c r="BI336" s="102"/>
      <c r="BL336" s="102"/>
      <c r="BO336" s="102"/>
      <c r="BR336" s="102"/>
      <c r="BU336" s="102"/>
      <c r="BX336" s="102"/>
    </row>
    <row r="337" spans="1:76" x14ac:dyDescent="0.25">
      <c r="A337" s="102"/>
      <c r="B337" s="102"/>
      <c r="G337" s="102"/>
      <c r="J337" s="102"/>
      <c r="M337" s="102"/>
      <c r="P337" s="102"/>
      <c r="S337" s="102"/>
      <c r="V337" s="102"/>
      <c r="Y337" s="102"/>
      <c r="AB337" s="102"/>
      <c r="AE337" s="102"/>
      <c r="AH337" s="102"/>
      <c r="AK337" s="102"/>
      <c r="AN337" s="102"/>
      <c r="AQ337" s="102"/>
      <c r="AT337" s="102"/>
      <c r="AW337" s="102"/>
      <c r="AZ337" s="102"/>
      <c r="BC337" s="102"/>
      <c r="BF337" s="102"/>
      <c r="BI337" s="102"/>
      <c r="BL337" s="102"/>
      <c r="BO337" s="102"/>
      <c r="BR337" s="102"/>
      <c r="BU337" s="102"/>
      <c r="BX337" s="102"/>
    </row>
    <row r="338" spans="1:76" x14ac:dyDescent="0.25">
      <c r="A338" s="102"/>
      <c r="B338" s="102"/>
      <c r="G338" s="102"/>
      <c r="J338" s="102"/>
      <c r="M338" s="102"/>
      <c r="P338" s="102"/>
      <c r="S338" s="102"/>
      <c r="V338" s="102"/>
      <c r="Y338" s="102"/>
      <c r="AB338" s="102"/>
      <c r="AE338" s="102"/>
      <c r="AH338" s="102"/>
      <c r="AK338" s="102"/>
      <c r="AN338" s="102"/>
      <c r="AQ338" s="102"/>
      <c r="AT338" s="102"/>
      <c r="AW338" s="102"/>
      <c r="AZ338" s="102"/>
      <c r="BC338" s="102"/>
      <c r="BF338" s="102"/>
      <c r="BI338" s="102"/>
      <c r="BL338" s="102"/>
      <c r="BO338" s="102"/>
      <c r="BR338" s="102"/>
      <c r="BU338" s="102"/>
      <c r="BX338" s="102"/>
    </row>
    <row r="339" spans="1:76" x14ac:dyDescent="0.25">
      <c r="A339" s="102"/>
      <c r="B339" s="102"/>
      <c r="G339" s="102"/>
      <c r="J339" s="102"/>
      <c r="M339" s="102"/>
      <c r="P339" s="102"/>
      <c r="S339" s="102"/>
      <c r="V339" s="102"/>
      <c r="Y339" s="102"/>
      <c r="AB339" s="102"/>
      <c r="AE339" s="102"/>
      <c r="AH339" s="102"/>
      <c r="AK339" s="102"/>
      <c r="AN339" s="102"/>
      <c r="AQ339" s="102"/>
      <c r="AT339" s="102"/>
      <c r="AW339" s="102"/>
      <c r="AZ339" s="102"/>
      <c r="BC339" s="102"/>
      <c r="BF339" s="102"/>
      <c r="BI339" s="102"/>
      <c r="BL339" s="102"/>
      <c r="BO339" s="102"/>
      <c r="BR339" s="102"/>
      <c r="BU339" s="102"/>
      <c r="BX339" s="102"/>
    </row>
    <row r="340" spans="1:76" x14ac:dyDescent="0.25">
      <c r="A340" s="102"/>
      <c r="B340" s="102"/>
      <c r="G340" s="102"/>
      <c r="J340" s="102"/>
      <c r="M340" s="102"/>
      <c r="P340" s="102"/>
      <c r="S340" s="102"/>
      <c r="V340" s="102"/>
      <c r="Y340" s="102"/>
      <c r="AB340" s="102"/>
      <c r="AE340" s="102"/>
      <c r="AH340" s="102"/>
      <c r="AK340" s="102"/>
      <c r="AN340" s="102"/>
      <c r="AQ340" s="102"/>
      <c r="AT340" s="102"/>
      <c r="AW340" s="102"/>
      <c r="AZ340" s="102"/>
      <c r="BC340" s="102"/>
      <c r="BF340" s="102"/>
      <c r="BI340" s="102"/>
      <c r="BL340" s="102"/>
      <c r="BO340" s="102"/>
      <c r="BR340" s="102"/>
      <c r="BU340" s="102"/>
      <c r="BX340" s="102"/>
    </row>
    <row r="341" spans="1:76" x14ac:dyDescent="0.25">
      <c r="A341" s="102"/>
      <c r="B341" s="102"/>
      <c r="G341" s="102"/>
      <c r="J341" s="102"/>
      <c r="M341" s="102"/>
      <c r="P341" s="102"/>
      <c r="S341" s="102"/>
      <c r="V341" s="102"/>
      <c r="Y341" s="102"/>
      <c r="AB341" s="102"/>
      <c r="AE341" s="102"/>
      <c r="AH341" s="102"/>
      <c r="AK341" s="102"/>
      <c r="AN341" s="102"/>
      <c r="AQ341" s="102"/>
      <c r="AT341" s="102"/>
      <c r="AW341" s="102"/>
      <c r="AZ341" s="102"/>
      <c r="BC341" s="102"/>
      <c r="BF341" s="102"/>
      <c r="BI341" s="102"/>
      <c r="BL341" s="102"/>
      <c r="BO341" s="102"/>
      <c r="BR341" s="102"/>
      <c r="BU341" s="102"/>
      <c r="BX341" s="102"/>
    </row>
    <row r="342" spans="1:76" x14ac:dyDescent="0.25">
      <c r="A342" s="102"/>
      <c r="B342" s="102"/>
      <c r="G342" s="102"/>
      <c r="J342" s="102"/>
      <c r="M342" s="102"/>
      <c r="P342" s="102"/>
      <c r="S342" s="102"/>
      <c r="V342" s="102"/>
      <c r="Y342" s="102"/>
      <c r="AB342" s="102"/>
      <c r="AE342" s="102"/>
      <c r="AH342" s="102"/>
      <c r="AK342" s="102"/>
      <c r="AN342" s="102"/>
      <c r="AQ342" s="102"/>
      <c r="AT342" s="102"/>
      <c r="AW342" s="102"/>
      <c r="AZ342" s="102"/>
      <c r="BC342" s="102"/>
      <c r="BF342" s="102"/>
      <c r="BI342" s="102"/>
      <c r="BL342" s="102"/>
      <c r="BO342" s="102"/>
      <c r="BR342" s="102"/>
      <c r="BU342" s="102"/>
      <c r="BX342" s="102"/>
    </row>
    <row r="343" spans="1:76" x14ac:dyDescent="0.25">
      <c r="A343" s="102"/>
      <c r="B343" s="102"/>
      <c r="G343" s="102"/>
      <c r="J343" s="102"/>
      <c r="M343" s="102"/>
      <c r="P343" s="102"/>
      <c r="S343" s="102"/>
      <c r="V343" s="102"/>
      <c r="Y343" s="102"/>
      <c r="AB343" s="102"/>
      <c r="AE343" s="102"/>
      <c r="AH343" s="102"/>
      <c r="AK343" s="102"/>
      <c r="AN343" s="102"/>
      <c r="AQ343" s="102"/>
      <c r="AT343" s="102"/>
      <c r="AW343" s="102"/>
      <c r="AZ343" s="102"/>
      <c r="BC343" s="102"/>
      <c r="BF343" s="102"/>
      <c r="BI343" s="102"/>
      <c r="BL343" s="102"/>
      <c r="BO343" s="102"/>
      <c r="BR343" s="102"/>
      <c r="BU343" s="102"/>
      <c r="BX343" s="102"/>
    </row>
    <row r="344" spans="1:76" x14ac:dyDescent="0.25">
      <c r="A344" s="102"/>
      <c r="B344" s="102"/>
      <c r="G344" s="102"/>
      <c r="J344" s="102"/>
      <c r="M344" s="102"/>
      <c r="P344" s="102"/>
      <c r="S344" s="102"/>
      <c r="V344" s="102"/>
      <c r="Y344" s="102"/>
      <c r="AB344" s="102"/>
      <c r="AE344" s="102"/>
      <c r="AH344" s="102"/>
      <c r="AK344" s="102"/>
      <c r="AN344" s="102"/>
      <c r="AQ344" s="102"/>
      <c r="AT344" s="102"/>
      <c r="AW344" s="102"/>
      <c r="AZ344" s="102"/>
      <c r="BC344" s="102"/>
      <c r="BF344" s="102"/>
      <c r="BI344" s="102"/>
      <c r="BL344" s="102"/>
      <c r="BO344" s="102"/>
      <c r="BR344" s="102"/>
      <c r="BU344" s="102"/>
      <c r="BX344" s="102"/>
    </row>
    <row r="345" spans="1:76" x14ac:dyDescent="0.25">
      <c r="A345" s="102"/>
      <c r="B345" s="102"/>
      <c r="G345" s="102"/>
      <c r="J345" s="102"/>
      <c r="M345" s="102"/>
      <c r="P345" s="102"/>
      <c r="S345" s="102"/>
      <c r="V345" s="102"/>
      <c r="Y345" s="102"/>
      <c r="AB345" s="102"/>
      <c r="AE345" s="102"/>
      <c r="AH345" s="102"/>
      <c r="AK345" s="102"/>
      <c r="AN345" s="102"/>
      <c r="AQ345" s="102"/>
      <c r="AT345" s="102"/>
      <c r="AW345" s="102"/>
      <c r="AZ345" s="102"/>
      <c r="BC345" s="102"/>
      <c r="BF345" s="102"/>
      <c r="BI345" s="102"/>
      <c r="BL345" s="102"/>
      <c r="BO345" s="102"/>
      <c r="BR345" s="102"/>
      <c r="BU345" s="102"/>
      <c r="BX345" s="102"/>
    </row>
    <row r="346" spans="1:76" x14ac:dyDescent="0.25">
      <c r="A346" s="102"/>
      <c r="B346" s="102"/>
      <c r="G346" s="102"/>
      <c r="J346" s="102"/>
      <c r="M346" s="102"/>
      <c r="P346" s="102"/>
      <c r="S346" s="102"/>
      <c r="V346" s="102"/>
      <c r="Y346" s="102"/>
      <c r="AB346" s="102"/>
      <c r="AE346" s="102"/>
      <c r="AH346" s="102"/>
      <c r="AK346" s="102"/>
      <c r="AN346" s="102"/>
      <c r="AQ346" s="102"/>
      <c r="AT346" s="102"/>
      <c r="AW346" s="102"/>
      <c r="AZ346" s="102"/>
      <c r="BC346" s="102"/>
      <c r="BF346" s="102"/>
      <c r="BI346" s="102"/>
      <c r="BL346" s="102"/>
      <c r="BO346" s="102"/>
      <c r="BR346" s="102"/>
      <c r="BU346" s="102"/>
      <c r="BX346" s="102"/>
    </row>
    <row r="347" spans="1:76" x14ac:dyDescent="0.25">
      <c r="A347" s="102"/>
      <c r="B347" s="102"/>
      <c r="G347" s="102"/>
      <c r="J347" s="102"/>
      <c r="M347" s="102"/>
      <c r="P347" s="102"/>
      <c r="S347" s="102"/>
      <c r="V347" s="102"/>
      <c r="Y347" s="102"/>
      <c r="AB347" s="102"/>
      <c r="AE347" s="102"/>
      <c r="AH347" s="102"/>
      <c r="AK347" s="102"/>
      <c r="AN347" s="102"/>
      <c r="AQ347" s="102"/>
      <c r="AT347" s="102"/>
      <c r="AW347" s="102"/>
      <c r="AZ347" s="102"/>
      <c r="BC347" s="102"/>
      <c r="BF347" s="102"/>
      <c r="BI347" s="102"/>
      <c r="BL347" s="102"/>
      <c r="BO347" s="102"/>
      <c r="BR347" s="102"/>
      <c r="BU347" s="102"/>
      <c r="BX347" s="102"/>
    </row>
    <row r="348" spans="1:76" x14ac:dyDescent="0.25">
      <c r="A348" s="102"/>
      <c r="B348" s="102"/>
      <c r="G348" s="102"/>
      <c r="J348" s="102"/>
      <c r="M348" s="102"/>
      <c r="P348" s="102"/>
      <c r="S348" s="102"/>
      <c r="V348" s="102"/>
      <c r="Y348" s="102"/>
      <c r="AB348" s="102"/>
      <c r="AE348" s="102"/>
      <c r="AH348" s="102"/>
      <c r="AK348" s="102"/>
      <c r="AN348" s="102"/>
      <c r="AQ348" s="102"/>
      <c r="AT348" s="102"/>
      <c r="AW348" s="102"/>
      <c r="AZ348" s="102"/>
      <c r="BC348" s="102"/>
      <c r="BF348" s="102"/>
      <c r="BI348" s="102"/>
      <c r="BL348" s="102"/>
      <c r="BO348" s="102"/>
      <c r="BR348" s="102"/>
      <c r="BU348" s="102"/>
      <c r="BX348" s="102"/>
    </row>
    <row r="349" spans="1:76" x14ac:dyDescent="0.25">
      <c r="A349" s="102"/>
      <c r="B349" s="102"/>
      <c r="G349" s="102"/>
      <c r="J349" s="102"/>
      <c r="M349" s="102"/>
      <c r="P349" s="102"/>
      <c r="S349" s="102"/>
      <c r="V349" s="102"/>
      <c r="Y349" s="102"/>
      <c r="AB349" s="102"/>
      <c r="AE349" s="102"/>
      <c r="AH349" s="102"/>
      <c r="AK349" s="102"/>
      <c r="AN349" s="102"/>
      <c r="AQ349" s="102"/>
      <c r="AT349" s="102"/>
      <c r="AW349" s="102"/>
      <c r="AZ349" s="102"/>
      <c r="BC349" s="102"/>
      <c r="BF349" s="102"/>
      <c r="BI349" s="102"/>
      <c r="BL349" s="102"/>
      <c r="BO349" s="102"/>
      <c r="BR349" s="102"/>
      <c r="BU349" s="102"/>
      <c r="BX349" s="102"/>
    </row>
    <row r="350" spans="1:76" x14ac:dyDescent="0.25">
      <c r="A350" s="102"/>
      <c r="B350" s="102"/>
      <c r="G350" s="102"/>
      <c r="J350" s="102"/>
      <c r="M350" s="102"/>
      <c r="P350" s="102"/>
      <c r="S350" s="102"/>
      <c r="V350" s="102"/>
      <c r="Y350" s="102"/>
      <c r="AB350" s="102"/>
      <c r="AE350" s="102"/>
      <c r="AH350" s="102"/>
      <c r="AK350" s="102"/>
      <c r="AN350" s="102"/>
      <c r="AQ350" s="102"/>
      <c r="AT350" s="102"/>
      <c r="AW350" s="102"/>
      <c r="AZ350" s="102"/>
      <c r="BC350" s="102"/>
      <c r="BF350" s="102"/>
      <c r="BI350" s="102"/>
      <c r="BL350" s="102"/>
      <c r="BO350" s="102"/>
      <c r="BR350" s="102"/>
      <c r="BU350" s="102"/>
      <c r="BX350" s="102"/>
    </row>
    <row r="351" spans="1:76" x14ac:dyDescent="0.25">
      <c r="A351" s="102"/>
      <c r="B351" s="102"/>
      <c r="G351" s="102"/>
      <c r="J351" s="102"/>
      <c r="M351" s="102"/>
      <c r="P351" s="102"/>
      <c r="S351" s="102"/>
      <c r="V351" s="102"/>
      <c r="Y351" s="102"/>
      <c r="AB351" s="102"/>
      <c r="AE351" s="102"/>
      <c r="AH351" s="102"/>
      <c r="AK351" s="102"/>
      <c r="AN351" s="102"/>
      <c r="AQ351" s="102"/>
      <c r="AT351" s="102"/>
      <c r="AW351" s="102"/>
      <c r="AZ351" s="102"/>
      <c r="BC351" s="102"/>
      <c r="BF351" s="102"/>
      <c r="BI351" s="102"/>
      <c r="BL351" s="102"/>
      <c r="BO351" s="102"/>
      <c r="BR351" s="102"/>
      <c r="BU351" s="102"/>
      <c r="BX351" s="102"/>
    </row>
    <row r="352" spans="1:76" x14ac:dyDescent="0.25">
      <c r="A352" s="102"/>
      <c r="B352" s="102"/>
      <c r="G352" s="102"/>
      <c r="J352" s="102"/>
      <c r="M352" s="102"/>
      <c r="P352" s="102"/>
      <c r="S352" s="102"/>
      <c r="V352" s="102"/>
      <c r="Y352" s="102"/>
      <c r="AB352" s="102"/>
      <c r="AE352" s="102"/>
      <c r="AH352" s="102"/>
      <c r="AK352" s="102"/>
      <c r="AN352" s="102"/>
      <c r="AQ352" s="102"/>
      <c r="AT352" s="102"/>
      <c r="AW352" s="102"/>
      <c r="AZ352" s="102"/>
      <c r="BC352" s="102"/>
      <c r="BF352" s="102"/>
      <c r="BI352" s="102"/>
      <c r="BL352" s="102"/>
      <c r="BO352" s="102"/>
      <c r="BR352" s="102"/>
      <c r="BU352" s="102"/>
      <c r="BX352" s="102"/>
    </row>
    <row r="353" spans="1:76" x14ac:dyDescent="0.25">
      <c r="A353" s="102"/>
      <c r="B353" s="102"/>
      <c r="G353" s="102"/>
      <c r="J353" s="102"/>
      <c r="M353" s="102"/>
      <c r="P353" s="102"/>
      <c r="S353" s="102"/>
      <c r="V353" s="102"/>
      <c r="Y353" s="102"/>
      <c r="AB353" s="102"/>
      <c r="AE353" s="102"/>
      <c r="AH353" s="102"/>
      <c r="AK353" s="102"/>
      <c r="AN353" s="102"/>
      <c r="AQ353" s="102"/>
      <c r="AT353" s="102"/>
      <c r="AW353" s="102"/>
      <c r="AZ353" s="102"/>
      <c r="BC353" s="102"/>
      <c r="BF353" s="102"/>
      <c r="BI353" s="102"/>
      <c r="BL353" s="102"/>
      <c r="BO353" s="102"/>
      <c r="BR353" s="102"/>
      <c r="BU353" s="102"/>
      <c r="BX353" s="102"/>
    </row>
    <row r="354" spans="1:76" x14ac:dyDescent="0.25">
      <c r="A354" s="102"/>
      <c r="B354" s="102"/>
      <c r="G354" s="102"/>
      <c r="J354" s="102"/>
      <c r="M354" s="102"/>
      <c r="P354" s="102"/>
      <c r="S354" s="102"/>
      <c r="V354" s="102"/>
      <c r="Y354" s="102"/>
      <c r="AB354" s="102"/>
      <c r="AE354" s="102"/>
      <c r="AH354" s="102"/>
      <c r="AK354" s="102"/>
      <c r="AN354" s="102"/>
      <c r="AQ354" s="102"/>
      <c r="AT354" s="102"/>
      <c r="AW354" s="102"/>
      <c r="AZ354" s="102"/>
      <c r="BC354" s="102"/>
      <c r="BF354" s="102"/>
      <c r="BI354" s="102"/>
      <c r="BL354" s="102"/>
      <c r="BO354" s="102"/>
      <c r="BR354" s="102"/>
      <c r="BU354" s="102"/>
      <c r="BX354" s="102"/>
    </row>
    <row r="355" spans="1:76" x14ac:dyDescent="0.25">
      <c r="A355" s="102"/>
      <c r="B355" s="102"/>
      <c r="G355" s="102"/>
      <c r="J355" s="102"/>
      <c r="M355" s="102"/>
      <c r="P355" s="102"/>
      <c r="S355" s="102"/>
      <c r="V355" s="102"/>
      <c r="Y355" s="102"/>
      <c r="AB355" s="102"/>
      <c r="AE355" s="102"/>
      <c r="AH355" s="102"/>
      <c r="AK355" s="102"/>
      <c r="AN355" s="102"/>
      <c r="AQ355" s="102"/>
      <c r="AT355" s="102"/>
      <c r="AW355" s="102"/>
      <c r="AZ355" s="102"/>
      <c r="BC355" s="102"/>
      <c r="BF355" s="102"/>
      <c r="BI355" s="102"/>
      <c r="BL355" s="102"/>
      <c r="BO355" s="102"/>
      <c r="BR355" s="102"/>
      <c r="BU355" s="102"/>
      <c r="BX355" s="102"/>
    </row>
    <row r="356" spans="1:76" x14ac:dyDescent="0.25">
      <c r="A356" s="102"/>
      <c r="B356" s="102"/>
      <c r="G356" s="102"/>
      <c r="J356" s="102"/>
      <c r="M356" s="102"/>
      <c r="P356" s="102"/>
      <c r="S356" s="102"/>
      <c r="V356" s="102"/>
      <c r="Y356" s="102"/>
      <c r="AB356" s="102"/>
      <c r="AE356" s="102"/>
      <c r="AH356" s="102"/>
      <c r="AK356" s="102"/>
      <c r="AN356" s="102"/>
      <c r="AQ356" s="102"/>
      <c r="AT356" s="102"/>
      <c r="AW356" s="102"/>
      <c r="AZ356" s="102"/>
      <c r="BC356" s="102"/>
      <c r="BF356" s="102"/>
      <c r="BI356" s="102"/>
      <c r="BL356" s="102"/>
      <c r="BO356" s="102"/>
      <c r="BR356" s="102"/>
      <c r="BU356" s="102"/>
      <c r="BX356" s="102"/>
    </row>
    <row r="357" spans="1:76" x14ac:dyDescent="0.25">
      <c r="A357" s="102"/>
      <c r="B357" s="102"/>
      <c r="G357" s="102"/>
      <c r="J357" s="102"/>
      <c r="M357" s="102"/>
      <c r="P357" s="102"/>
      <c r="S357" s="102"/>
      <c r="V357" s="102"/>
      <c r="Y357" s="102"/>
      <c r="AB357" s="102"/>
      <c r="AE357" s="102"/>
      <c r="AH357" s="102"/>
      <c r="AK357" s="102"/>
      <c r="AN357" s="102"/>
      <c r="AQ357" s="102"/>
      <c r="AT357" s="102"/>
      <c r="AW357" s="102"/>
      <c r="AZ357" s="102"/>
      <c r="BC357" s="102"/>
      <c r="BF357" s="102"/>
      <c r="BI357" s="102"/>
      <c r="BL357" s="102"/>
      <c r="BO357" s="102"/>
      <c r="BR357" s="102"/>
      <c r="BU357" s="102"/>
      <c r="BX357" s="102"/>
    </row>
    <row r="358" spans="1:76" x14ac:dyDescent="0.25">
      <c r="A358" s="102"/>
      <c r="B358" s="102"/>
      <c r="G358" s="102"/>
      <c r="J358" s="102"/>
      <c r="M358" s="102"/>
      <c r="P358" s="102"/>
      <c r="S358" s="102"/>
      <c r="V358" s="102"/>
      <c r="Y358" s="102"/>
      <c r="AB358" s="102"/>
      <c r="AE358" s="102"/>
      <c r="AH358" s="102"/>
      <c r="AK358" s="102"/>
      <c r="AN358" s="102"/>
      <c r="AQ358" s="102"/>
      <c r="AT358" s="102"/>
      <c r="AW358" s="102"/>
      <c r="AZ358" s="102"/>
      <c r="BC358" s="102"/>
      <c r="BF358" s="102"/>
      <c r="BI358" s="102"/>
      <c r="BL358" s="102"/>
      <c r="BO358" s="102"/>
      <c r="BR358" s="102"/>
      <c r="BU358" s="102"/>
      <c r="BX358" s="102"/>
    </row>
    <row r="359" spans="1:76" x14ac:dyDescent="0.25">
      <c r="A359" s="102"/>
      <c r="B359" s="102"/>
      <c r="G359" s="102"/>
      <c r="J359" s="102"/>
      <c r="M359" s="102"/>
      <c r="P359" s="102"/>
      <c r="S359" s="102"/>
      <c r="V359" s="102"/>
      <c r="Y359" s="102"/>
      <c r="AB359" s="102"/>
      <c r="AE359" s="102"/>
      <c r="AH359" s="102"/>
      <c r="AK359" s="102"/>
      <c r="AN359" s="102"/>
      <c r="AQ359" s="102"/>
      <c r="AT359" s="102"/>
      <c r="AW359" s="102"/>
      <c r="AZ359" s="102"/>
      <c r="BC359" s="102"/>
      <c r="BF359" s="102"/>
      <c r="BI359" s="102"/>
      <c r="BL359" s="102"/>
      <c r="BO359" s="102"/>
      <c r="BR359" s="102"/>
      <c r="BU359" s="102"/>
      <c r="BX359" s="102"/>
    </row>
    <row r="360" spans="1:76" x14ac:dyDescent="0.25">
      <c r="A360" s="102"/>
      <c r="B360" s="102"/>
      <c r="G360" s="102"/>
      <c r="J360" s="102"/>
      <c r="M360" s="102"/>
      <c r="P360" s="102"/>
      <c r="S360" s="102"/>
      <c r="V360" s="102"/>
      <c r="Y360" s="102"/>
      <c r="AB360" s="102"/>
      <c r="AE360" s="102"/>
      <c r="AH360" s="102"/>
      <c r="AK360" s="102"/>
      <c r="AN360" s="102"/>
      <c r="AQ360" s="102"/>
      <c r="AT360" s="102"/>
      <c r="AW360" s="102"/>
      <c r="AZ360" s="102"/>
      <c r="BC360" s="102"/>
      <c r="BF360" s="102"/>
      <c r="BI360" s="102"/>
      <c r="BL360" s="102"/>
      <c r="BO360" s="102"/>
      <c r="BR360" s="102"/>
      <c r="BU360" s="102"/>
      <c r="BX360" s="102"/>
    </row>
    <row r="361" spans="1:76" x14ac:dyDescent="0.25">
      <c r="A361" s="102"/>
      <c r="B361" s="102"/>
      <c r="G361" s="102"/>
      <c r="J361" s="102"/>
      <c r="M361" s="102"/>
      <c r="P361" s="102"/>
      <c r="S361" s="102"/>
      <c r="V361" s="102"/>
      <c r="Y361" s="102"/>
      <c r="AB361" s="102"/>
      <c r="AE361" s="102"/>
      <c r="AH361" s="102"/>
      <c r="AK361" s="102"/>
      <c r="AN361" s="102"/>
      <c r="AQ361" s="102"/>
      <c r="AT361" s="102"/>
      <c r="AW361" s="102"/>
      <c r="AZ361" s="102"/>
      <c r="BC361" s="102"/>
      <c r="BF361" s="102"/>
      <c r="BI361" s="102"/>
      <c r="BL361" s="102"/>
      <c r="BO361" s="102"/>
      <c r="BR361" s="102"/>
      <c r="BU361" s="102"/>
      <c r="BX361" s="102"/>
    </row>
    <row r="362" spans="1:76" x14ac:dyDescent="0.25">
      <c r="A362" s="102"/>
      <c r="B362" s="102"/>
      <c r="G362" s="102"/>
      <c r="J362" s="102"/>
      <c r="M362" s="102"/>
      <c r="P362" s="102"/>
      <c r="S362" s="102"/>
      <c r="V362" s="102"/>
      <c r="Y362" s="102"/>
      <c r="AB362" s="102"/>
      <c r="AE362" s="102"/>
      <c r="AH362" s="102"/>
      <c r="AK362" s="102"/>
      <c r="AN362" s="102"/>
      <c r="AQ362" s="102"/>
      <c r="AT362" s="102"/>
      <c r="AW362" s="102"/>
      <c r="AZ362" s="102"/>
      <c r="BC362" s="102"/>
      <c r="BF362" s="102"/>
      <c r="BI362" s="102"/>
      <c r="BL362" s="102"/>
      <c r="BO362" s="102"/>
      <c r="BR362" s="102"/>
      <c r="BU362" s="102"/>
      <c r="BX362" s="102"/>
    </row>
    <row r="363" spans="1:76" x14ac:dyDescent="0.25">
      <c r="A363" s="102"/>
      <c r="B363" s="102"/>
      <c r="G363" s="102"/>
      <c r="J363" s="102"/>
      <c r="M363" s="102"/>
      <c r="P363" s="102"/>
      <c r="S363" s="102"/>
      <c r="V363" s="102"/>
      <c r="Y363" s="102"/>
      <c r="AB363" s="102"/>
      <c r="AE363" s="102"/>
      <c r="AH363" s="102"/>
      <c r="AK363" s="102"/>
      <c r="AN363" s="102"/>
      <c r="AQ363" s="102"/>
      <c r="AT363" s="102"/>
      <c r="AW363" s="102"/>
      <c r="AZ363" s="102"/>
      <c r="BC363" s="102"/>
      <c r="BF363" s="102"/>
      <c r="BI363" s="102"/>
      <c r="BL363" s="102"/>
      <c r="BO363" s="102"/>
      <c r="BR363" s="102"/>
      <c r="BU363" s="102"/>
      <c r="BX363" s="102"/>
    </row>
    <row r="364" spans="1:76" x14ac:dyDescent="0.25">
      <c r="A364" s="102"/>
      <c r="B364" s="102"/>
      <c r="G364" s="102"/>
      <c r="J364" s="102"/>
      <c r="M364" s="102"/>
      <c r="P364" s="102"/>
      <c r="S364" s="102"/>
      <c r="V364" s="102"/>
      <c r="Y364" s="102"/>
      <c r="AB364" s="102"/>
      <c r="AE364" s="102"/>
      <c r="AH364" s="102"/>
      <c r="AK364" s="102"/>
      <c r="AN364" s="102"/>
      <c r="AQ364" s="102"/>
      <c r="AT364" s="102"/>
      <c r="AW364" s="102"/>
      <c r="AZ364" s="102"/>
      <c r="BC364" s="102"/>
      <c r="BF364" s="102"/>
      <c r="BI364" s="102"/>
      <c r="BL364" s="102"/>
      <c r="BO364" s="102"/>
      <c r="BR364" s="102"/>
      <c r="BU364" s="102"/>
      <c r="BX364" s="102"/>
    </row>
    <row r="365" spans="1:76" x14ac:dyDescent="0.25">
      <c r="A365" s="102"/>
      <c r="B365" s="102"/>
      <c r="G365" s="102"/>
      <c r="J365" s="102"/>
      <c r="M365" s="102"/>
      <c r="P365" s="102"/>
      <c r="S365" s="102"/>
      <c r="V365" s="102"/>
      <c r="Y365" s="102"/>
      <c r="AB365" s="102"/>
      <c r="AE365" s="102"/>
      <c r="AH365" s="102"/>
      <c r="AK365" s="102"/>
      <c r="AN365" s="102"/>
      <c r="AQ365" s="102"/>
      <c r="AT365" s="102"/>
      <c r="AW365" s="102"/>
      <c r="AZ365" s="102"/>
      <c r="BC365" s="102"/>
      <c r="BF365" s="102"/>
      <c r="BI365" s="102"/>
      <c r="BL365" s="102"/>
      <c r="BO365" s="102"/>
      <c r="BR365" s="102"/>
      <c r="BU365" s="102"/>
      <c r="BX365" s="102"/>
    </row>
    <row r="366" spans="1:76" x14ac:dyDescent="0.25">
      <c r="A366" s="102"/>
      <c r="B366" s="102"/>
      <c r="G366" s="102"/>
      <c r="J366" s="102"/>
      <c r="M366" s="102"/>
      <c r="P366" s="102"/>
      <c r="S366" s="102"/>
      <c r="V366" s="102"/>
      <c r="Y366" s="102"/>
      <c r="AB366" s="102"/>
      <c r="AE366" s="102"/>
      <c r="AH366" s="102"/>
      <c r="AK366" s="102"/>
      <c r="AN366" s="102"/>
      <c r="AQ366" s="102"/>
      <c r="AT366" s="102"/>
      <c r="AW366" s="102"/>
      <c r="AZ366" s="102"/>
      <c r="BC366" s="102"/>
      <c r="BF366" s="102"/>
      <c r="BI366" s="102"/>
      <c r="BL366" s="102"/>
      <c r="BO366" s="102"/>
      <c r="BR366" s="102"/>
      <c r="BU366" s="102"/>
      <c r="BX366" s="102"/>
    </row>
    <row r="367" spans="1:76" x14ac:dyDescent="0.25">
      <c r="A367" s="102"/>
      <c r="B367" s="102"/>
      <c r="G367" s="102"/>
      <c r="J367" s="102"/>
      <c r="M367" s="102"/>
      <c r="P367" s="102"/>
      <c r="S367" s="102"/>
      <c r="V367" s="102"/>
      <c r="Y367" s="102"/>
      <c r="AB367" s="102"/>
      <c r="AE367" s="102"/>
      <c r="AH367" s="102"/>
      <c r="AK367" s="102"/>
      <c r="AN367" s="102"/>
      <c r="AQ367" s="102"/>
      <c r="AT367" s="102"/>
      <c r="AW367" s="102"/>
      <c r="AZ367" s="102"/>
      <c r="BC367" s="102"/>
      <c r="BF367" s="102"/>
      <c r="BI367" s="102"/>
      <c r="BL367" s="102"/>
      <c r="BO367" s="102"/>
      <c r="BR367" s="102"/>
      <c r="BU367" s="102"/>
      <c r="BX367" s="102"/>
    </row>
    <row r="368" spans="1:76" x14ac:dyDescent="0.25">
      <c r="A368" s="102"/>
      <c r="B368" s="102"/>
      <c r="G368" s="102"/>
      <c r="J368" s="102"/>
      <c r="M368" s="102"/>
      <c r="P368" s="102"/>
      <c r="S368" s="102"/>
      <c r="V368" s="102"/>
      <c r="Y368" s="102"/>
      <c r="AB368" s="102"/>
      <c r="AE368" s="102"/>
      <c r="AH368" s="102"/>
      <c r="AK368" s="102"/>
      <c r="AN368" s="102"/>
      <c r="AQ368" s="102"/>
      <c r="AT368" s="102"/>
      <c r="AW368" s="102"/>
      <c r="AZ368" s="102"/>
      <c r="BC368" s="102"/>
      <c r="BF368" s="102"/>
      <c r="BI368" s="102"/>
      <c r="BL368" s="102"/>
      <c r="BO368" s="102"/>
      <c r="BR368" s="102"/>
      <c r="BU368" s="102"/>
      <c r="BX368" s="102"/>
    </row>
    <row r="369" spans="1:76" x14ac:dyDescent="0.25">
      <c r="A369" s="102"/>
      <c r="B369" s="102"/>
      <c r="G369" s="102"/>
      <c r="J369" s="102"/>
      <c r="M369" s="102"/>
      <c r="P369" s="102"/>
      <c r="S369" s="102"/>
      <c r="V369" s="102"/>
      <c r="Y369" s="102"/>
      <c r="AB369" s="102"/>
      <c r="AE369" s="102"/>
      <c r="AH369" s="102"/>
      <c r="AK369" s="102"/>
      <c r="AN369" s="102"/>
      <c r="AQ369" s="102"/>
      <c r="AT369" s="102"/>
      <c r="AW369" s="102"/>
      <c r="AZ369" s="102"/>
      <c r="BC369" s="102"/>
      <c r="BF369" s="102"/>
      <c r="BI369" s="102"/>
      <c r="BL369" s="102"/>
      <c r="BO369" s="102"/>
      <c r="BR369" s="102"/>
      <c r="BU369" s="102"/>
      <c r="BX369" s="102"/>
    </row>
    <row r="370" spans="1:76" x14ac:dyDescent="0.25">
      <c r="A370" s="102"/>
      <c r="B370" s="102"/>
      <c r="G370" s="102"/>
      <c r="J370" s="102"/>
      <c r="M370" s="102"/>
      <c r="P370" s="102"/>
      <c r="S370" s="102"/>
      <c r="V370" s="102"/>
      <c r="Y370" s="102"/>
      <c r="AB370" s="102"/>
      <c r="AE370" s="102"/>
      <c r="AH370" s="102"/>
      <c r="AK370" s="102"/>
      <c r="AN370" s="102"/>
      <c r="AQ370" s="102"/>
      <c r="AT370" s="102"/>
      <c r="AW370" s="102"/>
      <c r="AZ370" s="102"/>
      <c r="BC370" s="102"/>
      <c r="BF370" s="102"/>
      <c r="BI370" s="102"/>
      <c r="BL370" s="102"/>
      <c r="BO370" s="102"/>
      <c r="BR370" s="102"/>
      <c r="BU370" s="102"/>
      <c r="BX370" s="102"/>
    </row>
    <row r="371" spans="1:76" x14ac:dyDescent="0.25">
      <c r="A371" s="102"/>
      <c r="B371" s="102"/>
      <c r="G371" s="102"/>
      <c r="J371" s="102"/>
      <c r="M371" s="102"/>
      <c r="P371" s="102"/>
      <c r="S371" s="102"/>
      <c r="V371" s="102"/>
      <c r="Y371" s="102"/>
      <c r="AB371" s="102"/>
      <c r="AE371" s="102"/>
      <c r="AH371" s="102"/>
      <c r="AK371" s="102"/>
      <c r="AN371" s="102"/>
      <c r="AQ371" s="102"/>
      <c r="AT371" s="102"/>
      <c r="AW371" s="102"/>
      <c r="AZ371" s="102"/>
      <c r="BC371" s="102"/>
      <c r="BF371" s="102"/>
      <c r="BI371" s="102"/>
      <c r="BL371" s="102"/>
      <c r="BO371" s="102"/>
      <c r="BR371" s="102"/>
      <c r="BU371" s="102"/>
      <c r="BX371" s="102"/>
    </row>
    <row r="372" spans="1:76" x14ac:dyDescent="0.25">
      <c r="A372" s="102"/>
      <c r="B372" s="102"/>
      <c r="G372" s="102"/>
      <c r="J372" s="102"/>
      <c r="M372" s="102"/>
      <c r="P372" s="102"/>
      <c r="S372" s="102"/>
      <c r="V372" s="102"/>
      <c r="Y372" s="102"/>
      <c r="AB372" s="102"/>
      <c r="AE372" s="102"/>
      <c r="AH372" s="102"/>
      <c r="AK372" s="102"/>
      <c r="AN372" s="102"/>
      <c r="AQ372" s="102"/>
      <c r="AT372" s="102"/>
      <c r="AW372" s="102"/>
      <c r="AZ372" s="102"/>
      <c r="BC372" s="102"/>
      <c r="BF372" s="102"/>
      <c r="BI372" s="102"/>
      <c r="BL372" s="102"/>
      <c r="BO372" s="102"/>
      <c r="BR372" s="102"/>
      <c r="BU372" s="102"/>
      <c r="BX372" s="102"/>
    </row>
    <row r="373" spans="1:76" x14ac:dyDescent="0.25">
      <c r="A373" s="102"/>
      <c r="B373" s="102"/>
      <c r="G373" s="102"/>
      <c r="J373" s="102"/>
      <c r="M373" s="102"/>
      <c r="P373" s="102"/>
      <c r="S373" s="102"/>
      <c r="V373" s="102"/>
      <c r="Y373" s="102"/>
      <c r="AB373" s="102"/>
      <c r="AE373" s="102"/>
      <c r="AH373" s="102"/>
      <c r="AK373" s="102"/>
      <c r="AN373" s="102"/>
      <c r="AQ373" s="102"/>
      <c r="AT373" s="102"/>
      <c r="AW373" s="102"/>
      <c r="AZ373" s="102"/>
      <c r="BC373" s="102"/>
      <c r="BF373" s="102"/>
      <c r="BI373" s="102"/>
      <c r="BL373" s="102"/>
      <c r="BO373" s="102"/>
      <c r="BR373" s="102"/>
      <c r="BU373" s="102"/>
      <c r="BX373" s="102"/>
    </row>
    <row r="374" spans="1:76" x14ac:dyDescent="0.25">
      <c r="A374" s="102"/>
      <c r="B374" s="102"/>
      <c r="G374" s="102"/>
      <c r="J374" s="102"/>
      <c r="M374" s="102"/>
      <c r="P374" s="102"/>
      <c r="S374" s="102"/>
      <c r="V374" s="102"/>
      <c r="Y374" s="102"/>
      <c r="AB374" s="102"/>
      <c r="AE374" s="102"/>
      <c r="AH374" s="102"/>
      <c r="AK374" s="102"/>
      <c r="AN374" s="102"/>
      <c r="AQ374" s="102"/>
      <c r="AT374" s="102"/>
      <c r="AW374" s="102"/>
      <c r="AZ374" s="102"/>
      <c r="BC374" s="102"/>
      <c r="BF374" s="102"/>
      <c r="BI374" s="102"/>
      <c r="BL374" s="102"/>
      <c r="BO374" s="102"/>
      <c r="BR374" s="102"/>
      <c r="BU374" s="102"/>
      <c r="BX374" s="102"/>
    </row>
    <row r="375" spans="1:76" x14ac:dyDescent="0.25">
      <c r="A375" s="102"/>
      <c r="B375" s="102"/>
      <c r="G375" s="102"/>
      <c r="J375" s="102"/>
      <c r="M375" s="102"/>
      <c r="P375" s="102"/>
      <c r="S375" s="102"/>
      <c r="V375" s="102"/>
      <c r="Y375" s="102"/>
      <c r="AB375" s="102"/>
      <c r="AE375" s="102"/>
      <c r="AH375" s="102"/>
      <c r="AK375" s="102"/>
      <c r="AN375" s="102"/>
      <c r="AQ375" s="102"/>
      <c r="AT375" s="102"/>
      <c r="AW375" s="102"/>
      <c r="AZ375" s="102"/>
      <c r="BC375" s="102"/>
      <c r="BF375" s="102"/>
      <c r="BI375" s="102"/>
      <c r="BL375" s="102"/>
      <c r="BO375" s="102"/>
      <c r="BR375" s="102"/>
      <c r="BU375" s="102"/>
      <c r="BX375" s="102"/>
    </row>
    <row r="376" spans="1:76" x14ac:dyDescent="0.25">
      <c r="A376" s="102"/>
      <c r="B376" s="102"/>
      <c r="G376" s="102"/>
      <c r="J376" s="102"/>
      <c r="M376" s="102"/>
      <c r="P376" s="102"/>
      <c r="S376" s="102"/>
      <c r="V376" s="102"/>
      <c r="Y376" s="102"/>
      <c r="AB376" s="102"/>
      <c r="AE376" s="102"/>
      <c r="AH376" s="102"/>
      <c r="AK376" s="102"/>
      <c r="AN376" s="102"/>
      <c r="AQ376" s="102"/>
      <c r="AT376" s="102"/>
      <c r="AW376" s="102"/>
      <c r="AZ376" s="102"/>
      <c r="BC376" s="102"/>
      <c r="BF376" s="102"/>
      <c r="BI376" s="102"/>
      <c r="BL376" s="102"/>
      <c r="BO376" s="102"/>
      <c r="BR376" s="102"/>
      <c r="BU376" s="102"/>
      <c r="BX376" s="102"/>
    </row>
    <row r="377" spans="1:76" x14ac:dyDescent="0.25">
      <c r="A377" s="102"/>
      <c r="B377" s="102"/>
      <c r="G377" s="102"/>
      <c r="J377" s="102"/>
      <c r="M377" s="102"/>
      <c r="P377" s="102"/>
      <c r="S377" s="102"/>
      <c r="V377" s="102"/>
      <c r="Y377" s="102"/>
      <c r="AB377" s="102"/>
      <c r="AE377" s="102"/>
      <c r="AH377" s="102"/>
      <c r="AK377" s="102"/>
      <c r="AN377" s="102"/>
      <c r="AQ377" s="102"/>
      <c r="AT377" s="102"/>
      <c r="AW377" s="102"/>
      <c r="AZ377" s="102"/>
      <c r="BC377" s="102"/>
      <c r="BF377" s="102"/>
      <c r="BI377" s="102"/>
      <c r="BL377" s="102"/>
      <c r="BO377" s="102"/>
      <c r="BR377" s="102"/>
      <c r="BU377" s="102"/>
      <c r="BX377" s="102"/>
    </row>
    <row r="378" spans="1:76" x14ac:dyDescent="0.25">
      <c r="A378" s="102"/>
      <c r="B378" s="102"/>
      <c r="G378" s="102"/>
      <c r="J378" s="102"/>
      <c r="M378" s="102"/>
      <c r="P378" s="102"/>
      <c r="S378" s="102"/>
      <c r="V378" s="102"/>
      <c r="Y378" s="102"/>
      <c r="AB378" s="102"/>
      <c r="AE378" s="102"/>
      <c r="AH378" s="102"/>
      <c r="AK378" s="102"/>
      <c r="AN378" s="102"/>
      <c r="AQ378" s="102"/>
      <c r="AT378" s="102"/>
      <c r="AW378" s="102"/>
      <c r="AZ378" s="102"/>
      <c r="BC378" s="102"/>
      <c r="BF378" s="102"/>
      <c r="BI378" s="102"/>
      <c r="BL378" s="102"/>
      <c r="BO378" s="102"/>
      <c r="BR378" s="102"/>
      <c r="BU378" s="102"/>
      <c r="BX378" s="102"/>
    </row>
    <row r="379" spans="1:76" x14ac:dyDescent="0.25">
      <c r="A379" s="102"/>
      <c r="B379" s="102"/>
      <c r="G379" s="102"/>
      <c r="J379" s="102"/>
      <c r="M379" s="102"/>
      <c r="P379" s="102"/>
      <c r="S379" s="102"/>
      <c r="V379" s="102"/>
      <c r="Y379" s="102"/>
      <c r="AB379" s="102"/>
      <c r="AE379" s="102"/>
      <c r="AH379" s="102"/>
      <c r="AK379" s="102"/>
      <c r="AN379" s="102"/>
      <c r="AQ379" s="102"/>
      <c r="AT379" s="102"/>
      <c r="AW379" s="102"/>
      <c r="AZ379" s="102"/>
      <c r="BC379" s="102"/>
      <c r="BF379" s="102"/>
      <c r="BI379" s="102"/>
      <c r="BL379" s="102"/>
      <c r="BO379" s="102"/>
      <c r="BR379" s="102"/>
      <c r="BU379" s="102"/>
      <c r="BX379" s="102"/>
    </row>
    <row r="380" spans="1:76" x14ac:dyDescent="0.25">
      <c r="A380" s="102"/>
      <c r="B380" s="102"/>
      <c r="G380" s="102"/>
      <c r="J380" s="102"/>
      <c r="M380" s="102"/>
      <c r="P380" s="102"/>
      <c r="S380" s="102"/>
      <c r="V380" s="102"/>
      <c r="Y380" s="102"/>
      <c r="AB380" s="102"/>
      <c r="AE380" s="102"/>
      <c r="AH380" s="102"/>
      <c r="AK380" s="102"/>
      <c r="AN380" s="102"/>
      <c r="AQ380" s="102"/>
      <c r="AT380" s="102"/>
      <c r="AW380" s="102"/>
      <c r="AZ380" s="102"/>
      <c r="BC380" s="102"/>
      <c r="BF380" s="102"/>
      <c r="BI380" s="102"/>
      <c r="BL380" s="102"/>
      <c r="BO380" s="102"/>
      <c r="BR380" s="102"/>
      <c r="BU380" s="102"/>
      <c r="BX380" s="102"/>
    </row>
    <row r="381" spans="1:76" x14ac:dyDescent="0.25">
      <c r="A381" s="102"/>
      <c r="B381" s="102"/>
      <c r="G381" s="102"/>
      <c r="J381" s="102"/>
      <c r="M381" s="102"/>
      <c r="P381" s="102"/>
      <c r="S381" s="102"/>
      <c r="V381" s="102"/>
      <c r="Y381" s="102"/>
      <c r="AB381" s="102"/>
      <c r="AE381" s="102"/>
      <c r="AH381" s="102"/>
      <c r="AK381" s="102"/>
      <c r="AN381" s="102"/>
      <c r="AQ381" s="102"/>
      <c r="AT381" s="102"/>
      <c r="AW381" s="102"/>
      <c r="AZ381" s="102"/>
      <c r="BC381" s="102"/>
      <c r="BF381" s="102"/>
      <c r="BI381" s="102"/>
      <c r="BL381" s="102"/>
      <c r="BO381" s="102"/>
      <c r="BR381" s="102"/>
      <c r="BU381" s="102"/>
      <c r="BX381" s="102"/>
    </row>
    <row r="382" spans="1:76" x14ac:dyDescent="0.25">
      <c r="A382" s="102"/>
      <c r="B382" s="102"/>
      <c r="G382" s="102"/>
      <c r="J382" s="102"/>
      <c r="M382" s="102"/>
      <c r="P382" s="102"/>
      <c r="S382" s="102"/>
      <c r="V382" s="102"/>
      <c r="Y382" s="102"/>
      <c r="AB382" s="102"/>
      <c r="AE382" s="102"/>
      <c r="AH382" s="102"/>
      <c r="AK382" s="102"/>
      <c r="AN382" s="102"/>
      <c r="AQ382" s="102"/>
      <c r="AT382" s="102"/>
      <c r="AW382" s="102"/>
      <c r="AZ382" s="102"/>
      <c r="BC382" s="102"/>
      <c r="BF382" s="102"/>
      <c r="BI382" s="102"/>
      <c r="BL382" s="102"/>
      <c r="BO382" s="102"/>
      <c r="BR382" s="102"/>
      <c r="BU382" s="102"/>
      <c r="BX382" s="102"/>
    </row>
    <row r="383" spans="1:76" x14ac:dyDescent="0.25">
      <c r="A383" s="102"/>
      <c r="B383" s="102"/>
      <c r="G383" s="102"/>
      <c r="J383" s="102"/>
      <c r="M383" s="102"/>
      <c r="P383" s="102"/>
      <c r="S383" s="102"/>
      <c r="V383" s="102"/>
      <c r="Y383" s="102"/>
      <c r="AB383" s="102"/>
      <c r="AE383" s="102"/>
      <c r="AH383" s="102"/>
      <c r="AK383" s="102"/>
      <c r="AN383" s="102"/>
      <c r="AQ383" s="102"/>
      <c r="AT383" s="102"/>
      <c r="AW383" s="102"/>
      <c r="AZ383" s="102"/>
      <c r="BC383" s="102"/>
      <c r="BF383" s="102"/>
      <c r="BI383" s="102"/>
      <c r="BL383" s="102"/>
      <c r="BO383" s="102"/>
      <c r="BR383" s="102"/>
      <c r="BU383" s="102"/>
      <c r="BX383" s="102"/>
    </row>
    <row r="384" spans="1:76" x14ac:dyDescent="0.25">
      <c r="A384" s="102"/>
      <c r="B384" s="102"/>
      <c r="G384" s="102"/>
      <c r="J384" s="102"/>
      <c r="M384" s="102"/>
      <c r="P384" s="102"/>
      <c r="S384" s="102"/>
      <c r="V384" s="102"/>
      <c r="Y384" s="102"/>
      <c r="AB384" s="102"/>
      <c r="AE384" s="102"/>
      <c r="AH384" s="102"/>
      <c r="AK384" s="102"/>
      <c r="AN384" s="102"/>
      <c r="AQ384" s="102"/>
      <c r="AT384" s="102"/>
      <c r="AW384" s="102"/>
      <c r="AZ384" s="102"/>
      <c r="BC384" s="102"/>
      <c r="BF384" s="102"/>
      <c r="BI384" s="102"/>
      <c r="BL384" s="102"/>
      <c r="BO384" s="102"/>
      <c r="BR384" s="102"/>
      <c r="BU384" s="102"/>
      <c r="BX384" s="102"/>
    </row>
    <row r="385" spans="1:76" x14ac:dyDescent="0.25">
      <c r="A385" s="102"/>
      <c r="B385" s="102"/>
      <c r="G385" s="102"/>
      <c r="J385" s="102"/>
      <c r="M385" s="102"/>
      <c r="P385" s="102"/>
      <c r="S385" s="102"/>
      <c r="V385" s="102"/>
      <c r="Y385" s="102"/>
      <c r="AB385" s="102"/>
      <c r="AE385" s="102"/>
      <c r="AH385" s="102"/>
      <c r="AK385" s="102"/>
      <c r="AN385" s="102"/>
      <c r="AQ385" s="102"/>
      <c r="AT385" s="102"/>
      <c r="AW385" s="102"/>
      <c r="AZ385" s="102"/>
      <c r="BC385" s="102"/>
      <c r="BF385" s="102"/>
      <c r="BI385" s="102"/>
      <c r="BL385" s="102"/>
      <c r="BO385" s="102"/>
      <c r="BR385" s="102"/>
      <c r="BU385" s="102"/>
      <c r="BX385" s="102"/>
    </row>
    <row r="386" spans="1:76" x14ac:dyDescent="0.25">
      <c r="A386" s="102"/>
      <c r="B386" s="102"/>
      <c r="G386" s="102"/>
      <c r="J386" s="102"/>
      <c r="M386" s="102"/>
      <c r="P386" s="102"/>
      <c r="S386" s="102"/>
      <c r="V386" s="102"/>
      <c r="Y386" s="102"/>
      <c r="AB386" s="102"/>
      <c r="AE386" s="102"/>
      <c r="AH386" s="102"/>
      <c r="AK386" s="102"/>
      <c r="AN386" s="102"/>
      <c r="AQ386" s="102"/>
      <c r="AT386" s="102"/>
      <c r="AW386" s="102"/>
      <c r="AZ386" s="102"/>
      <c r="BC386" s="102"/>
      <c r="BF386" s="102"/>
      <c r="BI386" s="102"/>
      <c r="BL386" s="102"/>
      <c r="BO386" s="102"/>
      <c r="BR386" s="102"/>
      <c r="BU386" s="102"/>
      <c r="BX386" s="102"/>
    </row>
    <row r="387" spans="1:76" x14ac:dyDescent="0.25">
      <c r="A387" s="102"/>
      <c r="B387" s="102"/>
      <c r="G387" s="102"/>
      <c r="J387" s="102"/>
      <c r="M387" s="102"/>
      <c r="P387" s="102"/>
      <c r="S387" s="102"/>
      <c r="V387" s="102"/>
      <c r="Y387" s="102"/>
      <c r="AB387" s="102"/>
      <c r="AE387" s="102"/>
      <c r="AH387" s="102"/>
      <c r="AK387" s="102"/>
      <c r="AN387" s="102"/>
      <c r="AQ387" s="102"/>
      <c r="AT387" s="102"/>
      <c r="AW387" s="102"/>
      <c r="AZ387" s="102"/>
      <c r="BC387" s="102"/>
      <c r="BF387" s="102"/>
      <c r="BI387" s="102"/>
      <c r="BL387" s="102"/>
      <c r="BO387" s="102"/>
      <c r="BR387" s="102"/>
      <c r="BU387" s="102"/>
      <c r="BX387" s="102"/>
    </row>
    <row r="388" spans="1:76" x14ac:dyDescent="0.25">
      <c r="A388" s="102"/>
      <c r="B388" s="102"/>
      <c r="G388" s="102"/>
      <c r="J388" s="102"/>
      <c r="M388" s="102"/>
      <c r="P388" s="102"/>
      <c r="S388" s="102"/>
      <c r="V388" s="102"/>
      <c r="Y388" s="102"/>
      <c r="AB388" s="102"/>
      <c r="AE388" s="102"/>
      <c r="AH388" s="102"/>
      <c r="AK388" s="102"/>
      <c r="AN388" s="102"/>
      <c r="AQ388" s="102"/>
      <c r="AT388" s="102"/>
      <c r="AW388" s="102"/>
      <c r="AZ388" s="102"/>
      <c r="BC388" s="102"/>
      <c r="BF388" s="102"/>
      <c r="BI388" s="102"/>
      <c r="BL388" s="102"/>
      <c r="BO388" s="102"/>
      <c r="BR388" s="102"/>
      <c r="BU388" s="102"/>
      <c r="BX388" s="102"/>
    </row>
    <row r="389" spans="1:76" x14ac:dyDescent="0.25">
      <c r="A389" s="102"/>
      <c r="B389" s="102"/>
      <c r="G389" s="102"/>
      <c r="J389" s="102"/>
      <c r="M389" s="102"/>
      <c r="P389" s="102"/>
      <c r="S389" s="102"/>
      <c r="V389" s="102"/>
      <c r="Y389" s="102"/>
      <c r="AB389" s="102"/>
      <c r="AE389" s="102"/>
      <c r="AH389" s="102"/>
      <c r="AK389" s="102"/>
      <c r="AN389" s="102"/>
      <c r="AQ389" s="102"/>
      <c r="AT389" s="102"/>
      <c r="AW389" s="102"/>
      <c r="AZ389" s="102"/>
      <c r="BC389" s="102"/>
      <c r="BF389" s="102"/>
      <c r="BI389" s="102"/>
      <c r="BL389" s="102"/>
      <c r="BO389" s="102"/>
      <c r="BR389" s="102"/>
      <c r="BU389" s="102"/>
      <c r="BX389" s="102"/>
    </row>
    <row r="390" spans="1:76" x14ac:dyDescent="0.25">
      <c r="A390" s="102"/>
      <c r="B390" s="102"/>
      <c r="G390" s="102"/>
      <c r="J390" s="102"/>
      <c r="M390" s="102"/>
      <c r="P390" s="102"/>
      <c r="S390" s="102"/>
      <c r="V390" s="102"/>
      <c r="Y390" s="102"/>
      <c r="AB390" s="102"/>
      <c r="AE390" s="102"/>
      <c r="AH390" s="102"/>
      <c r="AK390" s="102"/>
      <c r="AN390" s="102"/>
      <c r="AQ390" s="102"/>
      <c r="AT390" s="102"/>
      <c r="AW390" s="102"/>
      <c r="AZ390" s="102"/>
      <c r="BC390" s="102"/>
      <c r="BF390" s="102"/>
      <c r="BI390" s="102"/>
      <c r="BL390" s="102"/>
      <c r="BO390" s="102"/>
      <c r="BR390" s="102"/>
      <c r="BU390" s="102"/>
      <c r="BX390" s="102"/>
    </row>
    <row r="391" spans="1:76" x14ac:dyDescent="0.25">
      <c r="A391" s="102"/>
      <c r="B391" s="102"/>
      <c r="G391" s="102"/>
      <c r="J391" s="102"/>
      <c r="M391" s="102"/>
      <c r="P391" s="102"/>
      <c r="S391" s="102"/>
      <c r="V391" s="102"/>
      <c r="Y391" s="102"/>
      <c r="AB391" s="102"/>
      <c r="AE391" s="102"/>
      <c r="AH391" s="102"/>
      <c r="AK391" s="102"/>
      <c r="AN391" s="102"/>
      <c r="AQ391" s="102"/>
      <c r="AT391" s="102"/>
      <c r="AW391" s="102"/>
      <c r="AZ391" s="102"/>
      <c r="BC391" s="102"/>
      <c r="BF391" s="102"/>
      <c r="BI391" s="102"/>
      <c r="BL391" s="102"/>
      <c r="BO391" s="102"/>
      <c r="BR391" s="102"/>
      <c r="BU391" s="102"/>
      <c r="BX391" s="102"/>
    </row>
    <row r="392" spans="1:76" x14ac:dyDescent="0.25">
      <c r="A392" s="102"/>
      <c r="B392" s="102"/>
      <c r="G392" s="102"/>
      <c r="J392" s="102"/>
      <c r="M392" s="102"/>
      <c r="P392" s="102"/>
      <c r="S392" s="102"/>
      <c r="V392" s="102"/>
      <c r="Y392" s="102"/>
      <c r="AB392" s="102"/>
      <c r="AE392" s="102"/>
      <c r="AH392" s="102"/>
      <c r="AK392" s="102"/>
      <c r="AN392" s="102"/>
      <c r="AQ392" s="102"/>
      <c r="AT392" s="102"/>
      <c r="AW392" s="102"/>
      <c r="AZ392" s="102"/>
      <c r="BC392" s="102"/>
      <c r="BF392" s="102"/>
      <c r="BI392" s="102"/>
      <c r="BL392" s="102"/>
      <c r="BO392" s="102"/>
      <c r="BR392" s="102"/>
      <c r="BU392" s="102"/>
      <c r="BX392" s="102"/>
    </row>
    <row r="393" spans="1:76" x14ac:dyDescent="0.25">
      <c r="A393" s="102"/>
      <c r="B393" s="102"/>
      <c r="G393" s="102"/>
      <c r="J393" s="102"/>
      <c r="M393" s="102"/>
      <c r="P393" s="102"/>
      <c r="S393" s="102"/>
      <c r="V393" s="102"/>
      <c r="Y393" s="102"/>
      <c r="AB393" s="102"/>
      <c r="AE393" s="102"/>
      <c r="AH393" s="102"/>
      <c r="AK393" s="102"/>
      <c r="AN393" s="102"/>
      <c r="AQ393" s="102"/>
      <c r="AT393" s="102"/>
      <c r="AW393" s="102"/>
      <c r="AZ393" s="102"/>
      <c r="BC393" s="102"/>
      <c r="BF393" s="102"/>
      <c r="BI393" s="102"/>
      <c r="BL393" s="102"/>
      <c r="BO393" s="102"/>
      <c r="BR393" s="102"/>
      <c r="BU393" s="102"/>
      <c r="BX393" s="102"/>
    </row>
    <row r="394" spans="1:76" x14ac:dyDescent="0.25">
      <c r="A394" s="102"/>
      <c r="B394" s="102"/>
      <c r="G394" s="102"/>
      <c r="J394" s="102"/>
      <c r="M394" s="102"/>
      <c r="P394" s="102"/>
      <c r="S394" s="102"/>
      <c r="V394" s="102"/>
      <c r="Y394" s="102"/>
      <c r="AB394" s="102"/>
      <c r="AE394" s="102"/>
      <c r="AH394" s="102"/>
      <c r="AK394" s="102"/>
      <c r="AN394" s="102"/>
      <c r="AQ394" s="102"/>
      <c r="AT394" s="102"/>
      <c r="AW394" s="102"/>
      <c r="AZ394" s="102"/>
      <c r="BC394" s="102"/>
      <c r="BF394" s="102"/>
      <c r="BI394" s="102"/>
      <c r="BL394" s="102"/>
      <c r="BO394" s="102"/>
      <c r="BR394" s="102"/>
      <c r="BU394" s="102"/>
      <c r="BX394" s="102"/>
    </row>
    <row r="395" spans="1:76" x14ac:dyDescent="0.25">
      <c r="A395" s="102"/>
      <c r="B395" s="102"/>
      <c r="G395" s="102"/>
      <c r="J395" s="102"/>
      <c r="M395" s="102"/>
      <c r="P395" s="102"/>
      <c r="S395" s="102"/>
      <c r="V395" s="102"/>
      <c r="Y395" s="102"/>
      <c r="AB395" s="102"/>
      <c r="AE395" s="102"/>
      <c r="AH395" s="102"/>
      <c r="AK395" s="102"/>
      <c r="AN395" s="102"/>
      <c r="AQ395" s="102"/>
      <c r="AT395" s="102"/>
      <c r="AW395" s="102"/>
      <c r="AZ395" s="102"/>
      <c r="BC395" s="102"/>
      <c r="BF395" s="102"/>
      <c r="BI395" s="102"/>
      <c r="BL395" s="102"/>
      <c r="BO395" s="102"/>
      <c r="BR395" s="102"/>
      <c r="BU395" s="102"/>
      <c r="BX395" s="102"/>
    </row>
    <row r="396" spans="1:76" x14ac:dyDescent="0.25">
      <c r="A396" s="102"/>
      <c r="B396" s="102"/>
      <c r="G396" s="102"/>
      <c r="J396" s="102"/>
      <c r="M396" s="102"/>
      <c r="P396" s="102"/>
      <c r="S396" s="102"/>
      <c r="V396" s="102"/>
      <c r="Y396" s="102"/>
      <c r="AB396" s="102"/>
      <c r="AE396" s="102"/>
      <c r="AH396" s="102"/>
      <c r="AK396" s="102"/>
      <c r="AN396" s="102"/>
      <c r="AQ396" s="102"/>
      <c r="AT396" s="102"/>
      <c r="AW396" s="102"/>
      <c r="AZ396" s="102"/>
      <c r="BC396" s="102"/>
      <c r="BF396" s="102"/>
      <c r="BI396" s="102"/>
      <c r="BL396" s="102"/>
      <c r="BO396" s="102"/>
      <c r="BR396" s="102"/>
      <c r="BU396" s="102"/>
      <c r="BX396" s="102"/>
    </row>
    <row r="397" spans="1:76" x14ac:dyDescent="0.25">
      <c r="A397" s="102"/>
      <c r="B397" s="102"/>
      <c r="G397" s="102"/>
      <c r="J397" s="102"/>
      <c r="M397" s="102"/>
      <c r="P397" s="102"/>
      <c r="S397" s="102"/>
      <c r="V397" s="102"/>
      <c r="Y397" s="102"/>
      <c r="AB397" s="102"/>
      <c r="AE397" s="102"/>
      <c r="AH397" s="102"/>
      <c r="AK397" s="102"/>
      <c r="AN397" s="102"/>
      <c r="AQ397" s="102"/>
      <c r="AT397" s="102"/>
      <c r="AW397" s="102"/>
      <c r="AZ397" s="102"/>
      <c r="BC397" s="102"/>
      <c r="BF397" s="102"/>
      <c r="BI397" s="102"/>
      <c r="BL397" s="102"/>
      <c r="BO397" s="102"/>
      <c r="BR397" s="102"/>
      <c r="BU397" s="102"/>
      <c r="BX397" s="102"/>
    </row>
    <row r="398" spans="1:76" x14ac:dyDescent="0.25">
      <c r="A398" s="102"/>
      <c r="B398" s="102"/>
      <c r="G398" s="102"/>
      <c r="J398" s="102"/>
      <c r="M398" s="102"/>
      <c r="P398" s="102"/>
      <c r="S398" s="102"/>
      <c r="V398" s="102"/>
      <c r="Y398" s="102"/>
      <c r="AB398" s="102"/>
      <c r="AE398" s="102"/>
      <c r="AH398" s="102"/>
      <c r="AK398" s="102"/>
      <c r="AN398" s="102"/>
      <c r="AQ398" s="102"/>
      <c r="AT398" s="102"/>
      <c r="AW398" s="102"/>
      <c r="AZ398" s="102"/>
      <c r="BC398" s="102"/>
      <c r="BF398" s="102"/>
      <c r="BI398" s="102"/>
      <c r="BL398" s="102"/>
      <c r="BO398" s="102"/>
      <c r="BR398" s="102"/>
      <c r="BU398" s="102"/>
      <c r="BX398" s="102"/>
    </row>
    <row r="399" spans="1:76" x14ac:dyDescent="0.25">
      <c r="A399" s="102"/>
      <c r="B399" s="102"/>
      <c r="G399" s="102"/>
      <c r="J399" s="102"/>
      <c r="M399" s="102"/>
      <c r="P399" s="102"/>
      <c r="S399" s="102"/>
      <c r="V399" s="102"/>
      <c r="Y399" s="102"/>
      <c r="AB399" s="102"/>
      <c r="AE399" s="102"/>
      <c r="AH399" s="102"/>
      <c r="AK399" s="102"/>
      <c r="AN399" s="102"/>
      <c r="AQ399" s="102"/>
      <c r="AT399" s="102"/>
      <c r="AW399" s="102"/>
      <c r="AZ399" s="102"/>
      <c r="BC399" s="102"/>
      <c r="BF399" s="102"/>
      <c r="BI399" s="102"/>
      <c r="BL399" s="102"/>
      <c r="BO399" s="102"/>
      <c r="BR399" s="102"/>
      <c r="BU399" s="102"/>
      <c r="BX399" s="102"/>
    </row>
    <row r="400" spans="1:76" x14ac:dyDescent="0.25">
      <c r="A400" s="102"/>
      <c r="B400" s="102"/>
      <c r="G400" s="102"/>
      <c r="J400" s="102"/>
      <c r="M400" s="102"/>
      <c r="P400" s="102"/>
      <c r="S400" s="102"/>
      <c r="V400" s="102"/>
      <c r="Y400" s="102"/>
      <c r="AB400" s="102"/>
      <c r="AE400" s="102"/>
      <c r="AH400" s="102"/>
      <c r="AK400" s="102"/>
      <c r="AN400" s="102"/>
      <c r="AQ400" s="102"/>
      <c r="AT400" s="102"/>
      <c r="AW400" s="102"/>
      <c r="AZ400" s="102"/>
      <c r="BC400" s="102"/>
      <c r="BF400" s="102"/>
      <c r="BI400" s="102"/>
      <c r="BL400" s="102"/>
      <c r="BO400" s="102"/>
      <c r="BR400" s="102"/>
      <c r="BU400" s="102"/>
      <c r="BX400" s="102"/>
    </row>
    <row r="401" spans="1:76" x14ac:dyDescent="0.25">
      <c r="A401" s="102"/>
      <c r="B401" s="102"/>
      <c r="G401" s="102"/>
      <c r="J401" s="102"/>
      <c r="M401" s="102"/>
      <c r="P401" s="102"/>
      <c r="S401" s="102"/>
      <c r="V401" s="102"/>
      <c r="Y401" s="102"/>
      <c r="AB401" s="102"/>
      <c r="AE401" s="102"/>
      <c r="AH401" s="102"/>
      <c r="AK401" s="102"/>
      <c r="AN401" s="102"/>
      <c r="AQ401" s="102"/>
      <c r="AT401" s="102"/>
      <c r="AW401" s="102"/>
      <c r="AZ401" s="102"/>
      <c r="BC401" s="102"/>
      <c r="BF401" s="102"/>
      <c r="BI401" s="102"/>
      <c r="BL401" s="102"/>
      <c r="BO401" s="102"/>
      <c r="BR401" s="102"/>
      <c r="BU401" s="102"/>
      <c r="BX401" s="102"/>
    </row>
    <row r="402" spans="1:76" x14ac:dyDescent="0.25">
      <c r="A402" s="102"/>
      <c r="B402" s="102"/>
      <c r="G402" s="102"/>
      <c r="J402" s="102"/>
      <c r="M402" s="102"/>
      <c r="P402" s="102"/>
      <c r="S402" s="102"/>
      <c r="V402" s="102"/>
      <c r="Y402" s="102"/>
      <c r="AB402" s="102"/>
      <c r="AE402" s="102"/>
      <c r="AH402" s="102"/>
      <c r="AK402" s="102"/>
      <c r="AN402" s="102"/>
      <c r="AQ402" s="102"/>
      <c r="AT402" s="102"/>
      <c r="AW402" s="102"/>
      <c r="AZ402" s="102"/>
      <c r="BC402" s="102"/>
      <c r="BF402" s="102"/>
      <c r="BI402" s="102"/>
      <c r="BL402" s="102"/>
      <c r="BO402" s="102"/>
      <c r="BR402" s="102"/>
      <c r="BU402" s="102"/>
      <c r="BX402" s="102"/>
    </row>
    <row r="403" spans="1:76" x14ac:dyDescent="0.25">
      <c r="A403" s="102"/>
      <c r="B403" s="102"/>
      <c r="G403" s="102"/>
      <c r="J403" s="102"/>
      <c r="M403" s="102"/>
      <c r="P403" s="102"/>
      <c r="S403" s="102"/>
      <c r="V403" s="102"/>
      <c r="Y403" s="102"/>
      <c r="AB403" s="102"/>
      <c r="AE403" s="102"/>
      <c r="AH403" s="102"/>
      <c r="AK403" s="102"/>
      <c r="AN403" s="102"/>
      <c r="AQ403" s="102"/>
      <c r="AT403" s="102"/>
      <c r="AW403" s="102"/>
      <c r="AZ403" s="102"/>
      <c r="BC403" s="102"/>
      <c r="BF403" s="102"/>
      <c r="BI403" s="102"/>
      <c r="BL403" s="102"/>
      <c r="BO403" s="102"/>
      <c r="BR403" s="102"/>
      <c r="BU403" s="102"/>
      <c r="BX403" s="102"/>
    </row>
    <row r="404" spans="1:76" x14ac:dyDescent="0.25">
      <c r="A404" s="102"/>
      <c r="B404" s="102"/>
      <c r="G404" s="102"/>
      <c r="J404" s="102"/>
      <c r="M404" s="102"/>
      <c r="P404" s="102"/>
      <c r="S404" s="102"/>
      <c r="V404" s="102"/>
      <c r="Y404" s="102"/>
      <c r="AB404" s="102"/>
      <c r="AE404" s="102"/>
      <c r="AH404" s="102"/>
      <c r="AK404" s="102"/>
      <c r="AN404" s="102"/>
      <c r="AQ404" s="102"/>
      <c r="AT404" s="102"/>
      <c r="AW404" s="102"/>
      <c r="AZ404" s="102"/>
      <c r="BC404" s="102"/>
      <c r="BF404" s="102"/>
      <c r="BI404" s="102"/>
      <c r="BL404" s="102"/>
      <c r="BO404" s="102"/>
      <c r="BR404" s="102"/>
      <c r="BU404" s="102"/>
      <c r="BX404" s="102"/>
    </row>
    <row r="405" spans="1:76" x14ac:dyDescent="0.25">
      <c r="A405" s="102"/>
      <c r="B405" s="102"/>
      <c r="G405" s="102"/>
      <c r="J405" s="102"/>
      <c r="M405" s="102"/>
      <c r="P405" s="102"/>
      <c r="S405" s="102"/>
      <c r="V405" s="102"/>
      <c r="Y405" s="102"/>
      <c r="AB405" s="102"/>
      <c r="AE405" s="102"/>
      <c r="AH405" s="102"/>
      <c r="AK405" s="102"/>
      <c r="AN405" s="102"/>
      <c r="AQ405" s="102"/>
      <c r="AT405" s="102"/>
      <c r="AW405" s="102"/>
      <c r="AZ405" s="102"/>
      <c r="BC405" s="102"/>
      <c r="BF405" s="102"/>
      <c r="BI405" s="102"/>
      <c r="BL405" s="102"/>
      <c r="BO405" s="102"/>
      <c r="BR405" s="102"/>
      <c r="BU405" s="102"/>
      <c r="BX405" s="102"/>
    </row>
    <row r="406" spans="1:76" x14ac:dyDescent="0.25">
      <c r="A406" s="102"/>
      <c r="B406" s="102"/>
      <c r="G406" s="102"/>
      <c r="J406" s="102"/>
      <c r="M406" s="102"/>
      <c r="P406" s="102"/>
      <c r="S406" s="102"/>
      <c r="V406" s="102"/>
      <c r="Y406" s="102"/>
      <c r="AB406" s="102"/>
      <c r="AE406" s="102"/>
      <c r="AH406" s="102"/>
      <c r="AK406" s="102"/>
      <c r="AN406" s="102"/>
      <c r="AQ406" s="102"/>
      <c r="AT406" s="102"/>
      <c r="AW406" s="102"/>
      <c r="AZ406" s="102"/>
      <c r="BC406" s="102"/>
      <c r="BF406" s="102"/>
      <c r="BI406" s="102"/>
      <c r="BL406" s="102"/>
      <c r="BO406" s="102"/>
      <c r="BR406" s="102"/>
      <c r="BU406" s="102"/>
      <c r="BX406" s="102"/>
    </row>
    <row r="407" spans="1:76" x14ac:dyDescent="0.25">
      <c r="A407" s="102"/>
      <c r="B407" s="102"/>
      <c r="G407" s="102"/>
      <c r="J407" s="102"/>
      <c r="M407" s="102"/>
      <c r="P407" s="102"/>
      <c r="S407" s="102"/>
      <c r="V407" s="102"/>
      <c r="Y407" s="102"/>
      <c r="AB407" s="102"/>
      <c r="AE407" s="102"/>
      <c r="AH407" s="102"/>
      <c r="AK407" s="102"/>
      <c r="AN407" s="102"/>
      <c r="AQ407" s="102"/>
      <c r="AT407" s="102"/>
      <c r="AW407" s="102"/>
      <c r="AZ407" s="102"/>
      <c r="BC407" s="102"/>
      <c r="BF407" s="102"/>
      <c r="BI407" s="102"/>
      <c r="BL407" s="102"/>
      <c r="BO407" s="102"/>
      <c r="BR407" s="102"/>
      <c r="BU407" s="102"/>
      <c r="BX407" s="102"/>
    </row>
    <row r="408" spans="1:76" x14ac:dyDescent="0.25">
      <c r="A408" s="102"/>
      <c r="B408" s="102"/>
      <c r="G408" s="102"/>
      <c r="J408" s="102"/>
      <c r="M408" s="102"/>
      <c r="P408" s="102"/>
      <c r="S408" s="102"/>
      <c r="V408" s="102"/>
      <c r="Y408" s="102"/>
      <c r="AB408" s="102"/>
      <c r="AE408" s="102"/>
      <c r="AH408" s="102"/>
      <c r="AK408" s="102"/>
      <c r="AN408" s="102"/>
      <c r="AQ408" s="102"/>
      <c r="AT408" s="102"/>
      <c r="AW408" s="102"/>
      <c r="AZ408" s="102"/>
      <c r="BC408" s="102"/>
      <c r="BF408" s="102"/>
      <c r="BI408" s="102"/>
      <c r="BL408" s="102"/>
      <c r="BO408" s="102"/>
      <c r="BR408" s="102"/>
      <c r="BU408" s="102"/>
      <c r="BX408" s="102"/>
    </row>
    <row r="409" spans="1:76" x14ac:dyDescent="0.25">
      <c r="A409" s="102"/>
      <c r="B409" s="102"/>
      <c r="G409" s="102"/>
      <c r="J409" s="102"/>
      <c r="M409" s="102"/>
      <c r="P409" s="102"/>
      <c r="S409" s="102"/>
      <c r="V409" s="102"/>
      <c r="Y409" s="102"/>
      <c r="AB409" s="102"/>
      <c r="AE409" s="102"/>
      <c r="AH409" s="102"/>
      <c r="AK409" s="102"/>
      <c r="AN409" s="102"/>
      <c r="AQ409" s="102"/>
      <c r="AT409" s="102"/>
      <c r="AW409" s="102"/>
      <c r="AZ409" s="102"/>
      <c r="BC409" s="102"/>
      <c r="BF409" s="102"/>
      <c r="BI409" s="102"/>
      <c r="BL409" s="102"/>
      <c r="BO409" s="102"/>
      <c r="BR409" s="102"/>
      <c r="BU409" s="102"/>
      <c r="BX409" s="102"/>
    </row>
    <row r="410" spans="1:76" x14ac:dyDescent="0.25">
      <c r="A410" s="102"/>
      <c r="B410" s="102"/>
      <c r="G410" s="102"/>
      <c r="J410" s="102"/>
      <c r="M410" s="102"/>
      <c r="P410" s="102"/>
      <c r="S410" s="102"/>
      <c r="V410" s="102"/>
      <c r="Y410" s="102"/>
      <c r="AB410" s="102"/>
      <c r="AE410" s="102"/>
      <c r="AH410" s="102"/>
      <c r="AK410" s="102"/>
      <c r="AN410" s="102"/>
      <c r="AQ410" s="102"/>
      <c r="AT410" s="102"/>
      <c r="AW410" s="102"/>
      <c r="AZ410" s="102"/>
      <c r="BC410" s="102"/>
      <c r="BF410" s="102"/>
      <c r="BI410" s="102"/>
      <c r="BL410" s="102"/>
      <c r="BO410" s="102"/>
      <c r="BR410" s="102"/>
      <c r="BU410" s="102"/>
      <c r="BX410" s="102"/>
    </row>
    <row r="411" spans="1:76" x14ac:dyDescent="0.25">
      <c r="A411" s="102"/>
      <c r="B411" s="102"/>
      <c r="G411" s="102"/>
      <c r="J411" s="102"/>
      <c r="M411" s="102"/>
      <c r="P411" s="102"/>
      <c r="S411" s="102"/>
      <c r="V411" s="102"/>
      <c r="Y411" s="102"/>
      <c r="AB411" s="102"/>
      <c r="AE411" s="102"/>
      <c r="AH411" s="102"/>
      <c r="AK411" s="102"/>
      <c r="AN411" s="102"/>
      <c r="AQ411" s="102"/>
      <c r="AT411" s="102"/>
      <c r="AW411" s="102"/>
      <c r="AZ411" s="102"/>
      <c r="BC411" s="102"/>
      <c r="BF411" s="102"/>
      <c r="BI411" s="102"/>
      <c r="BL411" s="102"/>
      <c r="BO411" s="102"/>
      <c r="BR411" s="102"/>
      <c r="BU411" s="102"/>
      <c r="BX411" s="102"/>
    </row>
    <row r="412" spans="1:76" x14ac:dyDescent="0.25">
      <c r="A412" s="102"/>
      <c r="B412" s="102"/>
      <c r="G412" s="102"/>
      <c r="J412" s="102"/>
      <c r="M412" s="102"/>
      <c r="P412" s="102"/>
      <c r="S412" s="102"/>
      <c r="V412" s="102"/>
      <c r="Y412" s="102"/>
      <c r="AB412" s="102"/>
      <c r="AE412" s="102"/>
      <c r="AH412" s="102"/>
      <c r="AK412" s="102"/>
      <c r="AN412" s="102"/>
      <c r="AQ412" s="102"/>
      <c r="AT412" s="102"/>
      <c r="AW412" s="102"/>
      <c r="AZ412" s="102"/>
      <c r="BC412" s="102"/>
      <c r="BF412" s="102"/>
      <c r="BI412" s="102"/>
      <c r="BL412" s="102"/>
      <c r="BO412" s="102"/>
      <c r="BR412" s="102"/>
      <c r="BU412" s="102"/>
      <c r="BX412" s="102"/>
    </row>
    <row r="413" spans="1:76" x14ac:dyDescent="0.25">
      <c r="A413" s="102"/>
      <c r="B413" s="102"/>
      <c r="G413" s="102"/>
      <c r="J413" s="102"/>
      <c r="M413" s="102"/>
      <c r="P413" s="102"/>
      <c r="S413" s="102"/>
      <c r="V413" s="102"/>
      <c r="Y413" s="102"/>
      <c r="AB413" s="102"/>
      <c r="AE413" s="102"/>
      <c r="AH413" s="102"/>
      <c r="AK413" s="102"/>
      <c r="AN413" s="102"/>
      <c r="AQ413" s="102"/>
      <c r="AT413" s="102"/>
      <c r="AW413" s="102"/>
      <c r="AZ413" s="102"/>
      <c r="BC413" s="102"/>
      <c r="BF413" s="102"/>
      <c r="BI413" s="102"/>
      <c r="BL413" s="102"/>
      <c r="BO413" s="102"/>
      <c r="BR413" s="102"/>
      <c r="BU413" s="102"/>
      <c r="BX413" s="102"/>
    </row>
    <row r="414" spans="1:76" x14ac:dyDescent="0.25">
      <c r="A414" s="102"/>
      <c r="B414" s="102"/>
      <c r="G414" s="102"/>
      <c r="J414" s="102"/>
      <c r="M414" s="102"/>
      <c r="P414" s="102"/>
      <c r="S414" s="102"/>
      <c r="V414" s="102"/>
      <c r="Y414" s="102"/>
      <c r="AB414" s="102"/>
      <c r="AE414" s="102"/>
      <c r="AH414" s="102"/>
      <c r="AK414" s="102"/>
      <c r="AN414" s="102"/>
      <c r="AQ414" s="102"/>
      <c r="AT414" s="102"/>
      <c r="AW414" s="102"/>
      <c r="AZ414" s="102"/>
      <c r="BC414" s="102"/>
      <c r="BF414" s="102"/>
      <c r="BI414" s="102"/>
      <c r="BL414" s="102"/>
      <c r="BO414" s="102"/>
      <c r="BR414" s="102"/>
      <c r="BU414" s="102"/>
      <c r="BX414" s="102"/>
    </row>
    <row r="415" spans="1:76" x14ac:dyDescent="0.25">
      <c r="A415" s="102"/>
      <c r="B415" s="102"/>
      <c r="G415" s="102"/>
      <c r="J415" s="102"/>
      <c r="M415" s="102"/>
      <c r="P415" s="102"/>
      <c r="S415" s="102"/>
      <c r="V415" s="102"/>
      <c r="Y415" s="102"/>
      <c r="AB415" s="102"/>
      <c r="AE415" s="102"/>
      <c r="AH415" s="102"/>
      <c r="AK415" s="102"/>
      <c r="AN415" s="102"/>
      <c r="AQ415" s="102"/>
      <c r="AT415" s="102"/>
      <c r="AW415" s="102"/>
      <c r="AZ415" s="102"/>
      <c r="BC415" s="102"/>
      <c r="BF415" s="102"/>
      <c r="BI415" s="102"/>
      <c r="BL415" s="102"/>
      <c r="BO415" s="102"/>
      <c r="BR415" s="102"/>
      <c r="BU415" s="102"/>
      <c r="BX415" s="102"/>
    </row>
    <row r="416" spans="1:76" x14ac:dyDescent="0.25">
      <c r="A416" s="102"/>
      <c r="B416" s="102"/>
      <c r="G416" s="102"/>
      <c r="J416" s="102"/>
      <c r="M416" s="102"/>
      <c r="P416" s="102"/>
      <c r="S416" s="102"/>
      <c r="V416" s="102"/>
      <c r="Y416" s="102"/>
      <c r="AB416" s="102"/>
      <c r="AE416" s="102"/>
      <c r="AH416" s="102"/>
      <c r="AK416" s="102"/>
      <c r="AN416" s="102"/>
      <c r="AQ416" s="102"/>
      <c r="AT416" s="102"/>
      <c r="AW416" s="102"/>
      <c r="AZ416" s="102"/>
      <c r="BC416" s="102"/>
      <c r="BF416" s="102"/>
      <c r="BI416" s="102"/>
      <c r="BL416" s="102"/>
      <c r="BO416" s="102"/>
      <c r="BR416" s="102"/>
      <c r="BU416" s="102"/>
      <c r="BX416" s="102"/>
    </row>
    <row r="417" spans="1:76" x14ac:dyDescent="0.25">
      <c r="A417" s="102"/>
      <c r="B417" s="102"/>
      <c r="G417" s="102"/>
      <c r="J417" s="102"/>
      <c r="M417" s="102"/>
      <c r="P417" s="102"/>
      <c r="S417" s="102"/>
      <c r="V417" s="102"/>
      <c r="Y417" s="102"/>
      <c r="AB417" s="102"/>
      <c r="AE417" s="102"/>
      <c r="AH417" s="102"/>
      <c r="AK417" s="102"/>
      <c r="AN417" s="102"/>
      <c r="AQ417" s="102"/>
      <c r="AT417" s="102"/>
      <c r="AW417" s="102"/>
      <c r="AZ417" s="102"/>
      <c r="BC417" s="102"/>
      <c r="BF417" s="102"/>
      <c r="BI417" s="102"/>
      <c r="BL417" s="102"/>
      <c r="BO417" s="102"/>
      <c r="BR417" s="102"/>
      <c r="BU417" s="102"/>
      <c r="BX417" s="102"/>
    </row>
    <row r="418" spans="1:76" x14ac:dyDescent="0.25">
      <c r="A418" s="102"/>
      <c r="B418" s="102"/>
      <c r="G418" s="102"/>
      <c r="J418" s="102"/>
      <c r="M418" s="102"/>
      <c r="P418" s="102"/>
      <c r="S418" s="102"/>
      <c r="V418" s="102"/>
      <c r="Y418" s="102"/>
      <c r="AB418" s="102"/>
      <c r="AE418" s="102"/>
      <c r="AH418" s="102"/>
      <c r="AK418" s="102"/>
      <c r="AN418" s="102"/>
      <c r="AQ418" s="102"/>
      <c r="AT418" s="102"/>
      <c r="AW418" s="102"/>
      <c r="AZ418" s="102"/>
      <c r="BC418" s="102"/>
      <c r="BF418" s="102"/>
      <c r="BI418" s="102"/>
      <c r="BL418" s="102"/>
      <c r="BO418" s="102"/>
      <c r="BR418" s="102"/>
      <c r="BU418" s="102"/>
      <c r="BX418" s="102"/>
    </row>
    <row r="419" spans="1:76" x14ac:dyDescent="0.25">
      <c r="A419" s="102"/>
      <c r="B419" s="102"/>
      <c r="G419" s="102"/>
      <c r="J419" s="102"/>
      <c r="M419" s="102"/>
      <c r="P419" s="102"/>
      <c r="S419" s="102"/>
      <c r="V419" s="102"/>
      <c r="Y419" s="102"/>
      <c r="AB419" s="102"/>
      <c r="AE419" s="102"/>
      <c r="AH419" s="102"/>
      <c r="AK419" s="102"/>
      <c r="AN419" s="102"/>
      <c r="AQ419" s="102"/>
      <c r="AT419" s="102"/>
      <c r="AW419" s="102"/>
      <c r="AZ419" s="102"/>
      <c r="BC419" s="102"/>
      <c r="BF419" s="102"/>
      <c r="BI419" s="102"/>
      <c r="BL419" s="102"/>
      <c r="BO419" s="102"/>
      <c r="BR419" s="102"/>
      <c r="BU419" s="102"/>
      <c r="BX419" s="102"/>
    </row>
    <row r="420" spans="1:76" x14ac:dyDescent="0.25">
      <c r="A420" s="102"/>
      <c r="B420" s="102"/>
      <c r="G420" s="102"/>
      <c r="J420" s="102"/>
      <c r="M420" s="102"/>
      <c r="P420" s="102"/>
      <c r="S420" s="102"/>
      <c r="V420" s="102"/>
      <c r="Y420" s="102"/>
      <c r="AB420" s="102"/>
      <c r="AE420" s="102"/>
      <c r="AH420" s="102"/>
      <c r="AK420" s="102"/>
      <c r="AN420" s="102"/>
      <c r="AQ420" s="102"/>
      <c r="AT420" s="102"/>
      <c r="AW420" s="102"/>
      <c r="AZ420" s="102"/>
      <c r="BC420" s="102"/>
      <c r="BF420" s="102"/>
      <c r="BI420" s="102"/>
      <c r="BL420" s="102"/>
      <c r="BO420" s="102"/>
      <c r="BR420" s="102"/>
      <c r="BU420" s="102"/>
      <c r="BX420" s="102"/>
    </row>
    <row r="421" spans="1:76" x14ac:dyDescent="0.25">
      <c r="A421" s="102"/>
      <c r="B421" s="102"/>
      <c r="G421" s="102"/>
      <c r="J421" s="102"/>
      <c r="M421" s="102"/>
      <c r="P421" s="102"/>
      <c r="S421" s="102"/>
      <c r="V421" s="102"/>
      <c r="Y421" s="102"/>
      <c r="AB421" s="102"/>
      <c r="AE421" s="102"/>
      <c r="AH421" s="102"/>
      <c r="AK421" s="102"/>
      <c r="AN421" s="102"/>
      <c r="AQ421" s="102"/>
      <c r="AT421" s="102"/>
      <c r="AW421" s="102"/>
      <c r="AZ421" s="102"/>
      <c r="BC421" s="102"/>
      <c r="BF421" s="102"/>
      <c r="BI421" s="102"/>
      <c r="BL421" s="102"/>
      <c r="BO421" s="102"/>
      <c r="BR421" s="102"/>
      <c r="BU421" s="102"/>
      <c r="BX421" s="102"/>
    </row>
    <row r="422" spans="1:76" x14ac:dyDescent="0.25">
      <c r="A422" s="102"/>
      <c r="B422" s="102"/>
      <c r="G422" s="102"/>
      <c r="J422" s="102"/>
      <c r="M422" s="102"/>
      <c r="P422" s="102"/>
      <c r="S422" s="102"/>
      <c r="V422" s="102"/>
      <c r="Y422" s="102"/>
      <c r="AB422" s="102"/>
      <c r="AE422" s="102"/>
      <c r="AH422" s="102"/>
      <c r="AK422" s="102"/>
      <c r="AN422" s="102"/>
      <c r="AQ422" s="102"/>
      <c r="AT422" s="102"/>
      <c r="AW422" s="102"/>
      <c r="AZ422" s="102"/>
      <c r="BC422" s="102"/>
      <c r="BF422" s="102"/>
      <c r="BI422" s="102"/>
      <c r="BL422" s="102"/>
      <c r="BO422" s="102"/>
      <c r="BR422" s="102"/>
      <c r="BU422" s="102"/>
      <c r="BX422" s="102"/>
    </row>
    <row r="423" spans="1:76" x14ac:dyDescent="0.25">
      <c r="A423" s="102"/>
      <c r="B423" s="102"/>
      <c r="G423" s="102"/>
      <c r="J423" s="102"/>
      <c r="M423" s="102"/>
      <c r="P423" s="102"/>
      <c r="S423" s="102"/>
      <c r="V423" s="102"/>
      <c r="Y423" s="102"/>
      <c r="AB423" s="102"/>
      <c r="AE423" s="102"/>
      <c r="AH423" s="102"/>
      <c r="AK423" s="102"/>
      <c r="AN423" s="102"/>
      <c r="AQ423" s="102"/>
      <c r="AT423" s="102"/>
      <c r="AW423" s="102"/>
      <c r="AZ423" s="102"/>
      <c r="BC423" s="102"/>
      <c r="BF423" s="102"/>
      <c r="BI423" s="102"/>
      <c r="BL423" s="102"/>
      <c r="BO423" s="102"/>
      <c r="BR423" s="102"/>
      <c r="BU423" s="102"/>
      <c r="BX423" s="102"/>
    </row>
    <row r="424" spans="1:76" x14ac:dyDescent="0.25">
      <c r="A424" s="102"/>
      <c r="B424" s="102"/>
      <c r="G424" s="102"/>
      <c r="J424" s="102"/>
      <c r="M424" s="102"/>
      <c r="P424" s="102"/>
      <c r="S424" s="102"/>
      <c r="V424" s="102"/>
      <c r="Y424" s="102"/>
      <c r="AB424" s="102"/>
      <c r="AE424" s="102"/>
      <c r="AH424" s="102"/>
      <c r="AK424" s="102"/>
      <c r="AN424" s="102"/>
      <c r="AQ424" s="102"/>
      <c r="AT424" s="102"/>
      <c r="AW424" s="102"/>
      <c r="AZ424" s="102"/>
      <c r="BC424" s="102"/>
      <c r="BF424" s="102"/>
      <c r="BI424" s="102"/>
      <c r="BL424" s="102"/>
      <c r="BO424" s="102"/>
      <c r="BR424" s="102"/>
      <c r="BU424" s="102"/>
      <c r="BX424" s="102"/>
    </row>
    <row r="425" spans="1:76" x14ac:dyDescent="0.25">
      <c r="A425" s="102"/>
      <c r="B425" s="102"/>
      <c r="G425" s="102"/>
      <c r="J425" s="102"/>
      <c r="M425" s="102"/>
      <c r="P425" s="102"/>
      <c r="S425" s="102"/>
      <c r="V425" s="102"/>
      <c r="Y425" s="102"/>
      <c r="AB425" s="102"/>
      <c r="AE425" s="102"/>
      <c r="AH425" s="102"/>
      <c r="AK425" s="102"/>
      <c r="AN425" s="102"/>
      <c r="AQ425" s="102"/>
      <c r="AT425" s="102"/>
      <c r="AW425" s="102"/>
      <c r="AZ425" s="102"/>
      <c r="BC425" s="102"/>
      <c r="BF425" s="102"/>
      <c r="BI425" s="102"/>
      <c r="BL425" s="102"/>
      <c r="BO425" s="102"/>
      <c r="BR425" s="102"/>
      <c r="BU425" s="102"/>
      <c r="BX425" s="102"/>
    </row>
    <row r="426" spans="1:76" x14ac:dyDescent="0.25">
      <c r="A426" s="102"/>
      <c r="B426" s="102"/>
      <c r="G426" s="102"/>
      <c r="J426" s="102"/>
      <c r="M426" s="102"/>
      <c r="P426" s="102"/>
      <c r="S426" s="102"/>
      <c r="V426" s="102"/>
      <c r="Y426" s="102"/>
      <c r="AB426" s="102"/>
      <c r="AE426" s="102"/>
      <c r="AH426" s="102"/>
      <c r="AK426" s="102"/>
      <c r="AN426" s="102"/>
      <c r="AQ426" s="102"/>
      <c r="AT426" s="102"/>
      <c r="AW426" s="102"/>
      <c r="AZ426" s="102"/>
      <c r="BC426" s="102"/>
      <c r="BF426" s="102"/>
      <c r="BI426" s="102"/>
      <c r="BL426" s="102"/>
      <c r="BO426" s="102"/>
      <c r="BR426" s="102"/>
      <c r="BU426" s="102"/>
      <c r="BX426" s="102"/>
    </row>
    <row r="427" spans="1:76" x14ac:dyDescent="0.25">
      <c r="A427" s="102"/>
      <c r="B427" s="102"/>
      <c r="G427" s="102"/>
      <c r="J427" s="102"/>
      <c r="M427" s="102"/>
      <c r="P427" s="102"/>
      <c r="S427" s="102"/>
      <c r="V427" s="102"/>
      <c r="Y427" s="102"/>
      <c r="AB427" s="102"/>
      <c r="AE427" s="102"/>
      <c r="AH427" s="102"/>
      <c r="AK427" s="102"/>
      <c r="AN427" s="102"/>
      <c r="AQ427" s="102"/>
      <c r="AT427" s="102"/>
      <c r="AW427" s="102"/>
      <c r="AZ427" s="102"/>
      <c r="BC427" s="102"/>
      <c r="BF427" s="102"/>
      <c r="BI427" s="102"/>
      <c r="BL427" s="102"/>
      <c r="BO427" s="102"/>
      <c r="BR427" s="102"/>
      <c r="BU427" s="102"/>
      <c r="BX427" s="102"/>
    </row>
    <row r="428" spans="1:76" x14ac:dyDescent="0.25">
      <c r="A428" s="102"/>
      <c r="B428" s="102"/>
      <c r="G428" s="102"/>
      <c r="J428" s="102"/>
      <c r="M428" s="102"/>
      <c r="P428" s="102"/>
      <c r="S428" s="102"/>
      <c r="V428" s="102"/>
      <c r="Y428" s="102"/>
      <c r="AB428" s="102"/>
      <c r="AE428" s="102"/>
      <c r="AH428" s="102"/>
      <c r="AK428" s="102"/>
      <c r="AN428" s="102"/>
      <c r="AQ428" s="102"/>
      <c r="AT428" s="102"/>
      <c r="AW428" s="102"/>
      <c r="AZ428" s="102"/>
      <c r="BC428" s="102"/>
      <c r="BF428" s="102"/>
      <c r="BI428" s="102"/>
      <c r="BL428" s="102"/>
      <c r="BO428" s="102"/>
      <c r="BR428" s="102"/>
      <c r="BU428" s="102"/>
      <c r="BX428" s="102"/>
    </row>
    <row r="429" spans="1:76" x14ac:dyDescent="0.25">
      <c r="A429" s="102"/>
      <c r="B429" s="102"/>
      <c r="G429" s="102"/>
      <c r="J429" s="102"/>
      <c r="M429" s="102"/>
      <c r="P429" s="102"/>
      <c r="S429" s="102"/>
      <c r="V429" s="102"/>
      <c r="Y429" s="102"/>
      <c r="AB429" s="102"/>
      <c r="AE429" s="102"/>
      <c r="AH429" s="102"/>
      <c r="AK429" s="102"/>
      <c r="AN429" s="102"/>
      <c r="AQ429" s="102"/>
      <c r="AT429" s="102"/>
      <c r="AW429" s="102"/>
      <c r="AZ429" s="102"/>
      <c r="BC429" s="102"/>
      <c r="BF429" s="102"/>
      <c r="BI429" s="102"/>
      <c r="BL429" s="102"/>
      <c r="BO429" s="102"/>
      <c r="BR429" s="102"/>
      <c r="BU429" s="102"/>
      <c r="BX429" s="102"/>
    </row>
    <row r="430" spans="1:76" x14ac:dyDescent="0.25">
      <c r="A430" s="102"/>
      <c r="B430" s="102"/>
      <c r="G430" s="102"/>
      <c r="J430" s="102"/>
      <c r="M430" s="102"/>
      <c r="P430" s="102"/>
      <c r="S430" s="102"/>
      <c r="V430" s="102"/>
      <c r="Y430" s="102"/>
      <c r="AB430" s="102"/>
      <c r="AE430" s="102"/>
      <c r="AH430" s="102"/>
      <c r="AK430" s="102"/>
      <c r="AN430" s="102"/>
      <c r="AQ430" s="102"/>
      <c r="AT430" s="102"/>
      <c r="AW430" s="102"/>
      <c r="AZ430" s="102"/>
      <c r="BC430" s="102"/>
      <c r="BF430" s="102"/>
      <c r="BI430" s="102"/>
      <c r="BL430" s="102"/>
      <c r="BO430" s="102"/>
      <c r="BR430" s="102"/>
      <c r="BU430" s="102"/>
      <c r="BX430" s="102"/>
    </row>
    <row r="431" spans="1:76" x14ac:dyDescent="0.25">
      <c r="A431" s="102"/>
      <c r="B431" s="102"/>
      <c r="G431" s="102"/>
      <c r="J431" s="102"/>
      <c r="M431" s="102"/>
      <c r="P431" s="102"/>
      <c r="S431" s="102"/>
      <c r="V431" s="102"/>
      <c r="Y431" s="102"/>
      <c r="AB431" s="102"/>
      <c r="AE431" s="102"/>
      <c r="AH431" s="102"/>
      <c r="AK431" s="102"/>
      <c r="AN431" s="102"/>
      <c r="AQ431" s="102"/>
      <c r="AT431" s="102"/>
      <c r="AW431" s="102"/>
      <c r="AZ431" s="102"/>
      <c r="BC431" s="102"/>
      <c r="BF431" s="102"/>
      <c r="BI431" s="102"/>
      <c r="BL431" s="102"/>
      <c r="BO431" s="102"/>
      <c r="BR431" s="102"/>
      <c r="BU431" s="102"/>
      <c r="BX431" s="102"/>
    </row>
    <row r="432" spans="1:76" x14ac:dyDescent="0.25">
      <c r="A432" s="102"/>
      <c r="B432" s="102"/>
      <c r="G432" s="102"/>
      <c r="J432" s="102"/>
      <c r="M432" s="102"/>
      <c r="P432" s="102"/>
      <c r="S432" s="102"/>
      <c r="V432" s="102"/>
      <c r="Y432" s="102"/>
      <c r="AB432" s="102"/>
      <c r="AE432" s="102"/>
      <c r="AH432" s="102"/>
      <c r="AK432" s="102"/>
      <c r="AN432" s="102"/>
      <c r="AQ432" s="102"/>
      <c r="AT432" s="102"/>
      <c r="AW432" s="102"/>
      <c r="AZ432" s="102"/>
      <c r="BC432" s="102"/>
      <c r="BF432" s="102"/>
      <c r="BI432" s="102"/>
      <c r="BL432" s="102"/>
      <c r="BO432" s="102"/>
      <c r="BR432" s="102"/>
      <c r="BU432" s="102"/>
      <c r="BX432" s="102"/>
    </row>
    <row r="433" spans="1:76" x14ac:dyDescent="0.25">
      <c r="A433" s="102"/>
      <c r="B433" s="102"/>
      <c r="G433" s="102"/>
      <c r="J433" s="102"/>
      <c r="M433" s="102"/>
      <c r="P433" s="102"/>
      <c r="S433" s="102"/>
      <c r="V433" s="102"/>
      <c r="Y433" s="102"/>
      <c r="AB433" s="102"/>
      <c r="AE433" s="102"/>
      <c r="AH433" s="102"/>
      <c r="AK433" s="102"/>
      <c r="AN433" s="102"/>
      <c r="AQ433" s="102"/>
      <c r="AT433" s="102"/>
      <c r="AW433" s="102"/>
      <c r="AZ433" s="102"/>
      <c r="BC433" s="102"/>
      <c r="BF433" s="102"/>
      <c r="BI433" s="102"/>
      <c r="BL433" s="102"/>
      <c r="BO433" s="102"/>
      <c r="BR433" s="102"/>
      <c r="BU433" s="102"/>
      <c r="BX433" s="102"/>
    </row>
    <row r="434" spans="1:76" x14ac:dyDescent="0.25">
      <c r="A434" s="102"/>
      <c r="B434" s="102"/>
      <c r="G434" s="102"/>
      <c r="J434" s="102"/>
      <c r="M434" s="102"/>
      <c r="P434" s="102"/>
      <c r="S434" s="102"/>
      <c r="V434" s="102"/>
      <c r="Y434" s="102"/>
      <c r="AB434" s="102"/>
      <c r="AE434" s="102"/>
      <c r="AH434" s="102"/>
      <c r="AK434" s="102"/>
      <c r="AN434" s="102"/>
      <c r="AQ434" s="102"/>
      <c r="AT434" s="102"/>
      <c r="AW434" s="102"/>
      <c r="AZ434" s="102"/>
      <c r="BC434" s="102"/>
      <c r="BF434" s="102"/>
      <c r="BI434" s="102"/>
      <c r="BL434" s="102"/>
      <c r="BO434" s="102"/>
      <c r="BR434" s="102"/>
      <c r="BU434" s="102"/>
      <c r="BX434" s="102"/>
    </row>
    <row r="435" spans="1:76" x14ac:dyDescent="0.25">
      <c r="A435" s="102"/>
      <c r="B435" s="102"/>
      <c r="G435" s="102"/>
      <c r="J435" s="102"/>
      <c r="M435" s="102"/>
      <c r="P435" s="102"/>
      <c r="S435" s="102"/>
      <c r="V435" s="102"/>
      <c r="Y435" s="102"/>
      <c r="AB435" s="102"/>
      <c r="AE435" s="102"/>
      <c r="AH435" s="102"/>
      <c r="AK435" s="102"/>
      <c r="AN435" s="102"/>
      <c r="AQ435" s="102"/>
      <c r="AT435" s="102"/>
      <c r="AW435" s="102"/>
      <c r="AZ435" s="102"/>
      <c r="BC435" s="102"/>
      <c r="BF435" s="102"/>
      <c r="BI435" s="102"/>
      <c r="BL435" s="102"/>
      <c r="BO435" s="102"/>
      <c r="BR435" s="102"/>
      <c r="BU435" s="102"/>
      <c r="BX435" s="102"/>
    </row>
    <row r="436" spans="1:76" x14ac:dyDescent="0.25">
      <c r="A436" s="102"/>
      <c r="B436" s="102"/>
      <c r="G436" s="102"/>
      <c r="J436" s="102"/>
      <c r="M436" s="102"/>
      <c r="P436" s="102"/>
      <c r="S436" s="102"/>
      <c r="V436" s="102"/>
      <c r="Y436" s="102"/>
      <c r="AB436" s="102"/>
      <c r="AE436" s="102"/>
      <c r="AH436" s="102"/>
      <c r="AK436" s="102"/>
      <c r="AN436" s="102"/>
      <c r="AQ436" s="102"/>
      <c r="AT436" s="102"/>
      <c r="AW436" s="102"/>
      <c r="AZ436" s="102"/>
      <c r="BC436" s="102"/>
      <c r="BF436" s="102"/>
      <c r="BI436" s="102"/>
      <c r="BL436" s="102"/>
      <c r="BO436" s="102"/>
      <c r="BR436" s="102"/>
      <c r="BU436" s="102"/>
      <c r="BX436" s="102"/>
    </row>
    <row r="437" spans="1:76" x14ac:dyDescent="0.25">
      <c r="A437" s="102"/>
      <c r="B437" s="102"/>
      <c r="G437" s="102"/>
      <c r="J437" s="102"/>
      <c r="M437" s="102"/>
      <c r="P437" s="102"/>
      <c r="S437" s="102"/>
      <c r="V437" s="102"/>
      <c r="Y437" s="102"/>
      <c r="AB437" s="102"/>
      <c r="AE437" s="102"/>
      <c r="AH437" s="102"/>
      <c r="AK437" s="102"/>
      <c r="AN437" s="102"/>
      <c r="AQ437" s="102"/>
      <c r="AT437" s="102"/>
      <c r="AW437" s="102"/>
      <c r="AZ437" s="102"/>
      <c r="BC437" s="102"/>
      <c r="BF437" s="102"/>
      <c r="BI437" s="102"/>
      <c r="BL437" s="102"/>
      <c r="BO437" s="102"/>
      <c r="BR437" s="102"/>
      <c r="BU437" s="102"/>
      <c r="BX437" s="102"/>
    </row>
    <row r="438" spans="1:76" x14ac:dyDescent="0.25">
      <c r="A438" s="102"/>
      <c r="B438" s="102"/>
      <c r="G438" s="102"/>
      <c r="J438" s="102"/>
      <c r="M438" s="102"/>
      <c r="P438" s="102"/>
      <c r="S438" s="102"/>
      <c r="V438" s="102"/>
      <c r="Y438" s="102"/>
      <c r="AB438" s="102"/>
      <c r="AE438" s="102"/>
      <c r="AH438" s="102"/>
      <c r="AK438" s="102"/>
      <c r="AN438" s="102"/>
      <c r="AQ438" s="102"/>
      <c r="AT438" s="102"/>
      <c r="AW438" s="102"/>
      <c r="AZ438" s="102"/>
      <c r="BC438" s="102"/>
      <c r="BF438" s="102"/>
      <c r="BI438" s="102"/>
      <c r="BL438" s="102"/>
      <c r="BO438" s="102"/>
      <c r="BR438" s="102"/>
      <c r="BU438" s="102"/>
      <c r="BX438" s="102"/>
    </row>
    <row r="439" spans="1:76" x14ac:dyDescent="0.25">
      <c r="A439" s="102"/>
      <c r="B439" s="102"/>
      <c r="G439" s="102"/>
      <c r="J439" s="102"/>
      <c r="M439" s="102"/>
      <c r="P439" s="102"/>
      <c r="S439" s="102"/>
      <c r="V439" s="102"/>
      <c r="Y439" s="102"/>
      <c r="AB439" s="102"/>
      <c r="AE439" s="102"/>
      <c r="AH439" s="102"/>
      <c r="AK439" s="102"/>
      <c r="AN439" s="102"/>
      <c r="AQ439" s="102"/>
      <c r="AT439" s="102"/>
      <c r="AW439" s="102"/>
      <c r="AZ439" s="102"/>
      <c r="BC439" s="102"/>
      <c r="BF439" s="102"/>
      <c r="BI439" s="102"/>
      <c r="BL439" s="102"/>
      <c r="BO439" s="102"/>
      <c r="BR439" s="102"/>
      <c r="BU439" s="102"/>
      <c r="BX439" s="102"/>
    </row>
    <row r="440" spans="1:76" x14ac:dyDescent="0.25">
      <c r="A440" s="102"/>
      <c r="B440" s="102"/>
      <c r="G440" s="102"/>
      <c r="J440" s="102"/>
      <c r="M440" s="102"/>
      <c r="P440" s="102"/>
      <c r="S440" s="102"/>
      <c r="V440" s="102"/>
      <c r="Y440" s="102"/>
      <c r="AB440" s="102"/>
      <c r="AE440" s="102"/>
      <c r="AH440" s="102"/>
      <c r="AK440" s="102"/>
      <c r="AN440" s="102"/>
      <c r="AQ440" s="102"/>
      <c r="AT440" s="102"/>
      <c r="AW440" s="102"/>
      <c r="AZ440" s="102"/>
      <c r="BC440" s="102"/>
      <c r="BF440" s="102"/>
      <c r="BI440" s="102"/>
      <c r="BL440" s="102"/>
      <c r="BO440" s="102"/>
      <c r="BR440" s="102"/>
      <c r="BU440" s="102"/>
      <c r="BX440" s="102"/>
    </row>
    <row r="441" spans="1:76" x14ac:dyDescent="0.25">
      <c r="A441" s="102"/>
      <c r="B441" s="102"/>
      <c r="G441" s="102"/>
      <c r="J441" s="102"/>
      <c r="M441" s="102"/>
      <c r="P441" s="102"/>
      <c r="S441" s="102"/>
      <c r="V441" s="102"/>
      <c r="Y441" s="102"/>
      <c r="AB441" s="102"/>
      <c r="AE441" s="102"/>
      <c r="AH441" s="102"/>
      <c r="AK441" s="102"/>
      <c r="AN441" s="102"/>
      <c r="AQ441" s="102"/>
      <c r="AT441" s="102"/>
      <c r="AW441" s="102"/>
      <c r="AZ441" s="102"/>
      <c r="BC441" s="102"/>
      <c r="BF441" s="102"/>
      <c r="BI441" s="102"/>
      <c r="BL441" s="102"/>
      <c r="BO441" s="102"/>
      <c r="BR441" s="102"/>
      <c r="BU441" s="102"/>
      <c r="BX441" s="102"/>
    </row>
    <row r="442" spans="1:76" x14ac:dyDescent="0.25">
      <c r="A442" s="102"/>
      <c r="B442" s="102"/>
      <c r="G442" s="102"/>
      <c r="J442" s="102"/>
      <c r="M442" s="102"/>
      <c r="P442" s="102"/>
      <c r="S442" s="102"/>
      <c r="V442" s="102"/>
      <c r="Y442" s="102"/>
      <c r="AB442" s="102"/>
      <c r="AE442" s="102"/>
      <c r="AH442" s="102"/>
      <c r="AK442" s="102"/>
      <c r="AN442" s="102"/>
      <c r="AQ442" s="102"/>
      <c r="AT442" s="102"/>
      <c r="AW442" s="102"/>
      <c r="AZ442" s="102"/>
      <c r="BC442" s="102"/>
      <c r="BF442" s="102"/>
      <c r="BI442" s="102"/>
      <c r="BL442" s="102"/>
      <c r="BO442" s="102"/>
      <c r="BR442" s="102"/>
      <c r="BU442" s="102"/>
      <c r="BX442" s="102"/>
    </row>
    <row r="443" spans="1:76" x14ac:dyDescent="0.25">
      <c r="A443" s="102"/>
      <c r="B443" s="102"/>
      <c r="G443" s="102"/>
      <c r="J443" s="102"/>
      <c r="M443" s="102"/>
      <c r="P443" s="102"/>
      <c r="S443" s="102"/>
      <c r="V443" s="102"/>
      <c r="Y443" s="102"/>
      <c r="AB443" s="102"/>
      <c r="AE443" s="102"/>
      <c r="AH443" s="102"/>
      <c r="AK443" s="102"/>
      <c r="AN443" s="102"/>
      <c r="AQ443" s="102"/>
      <c r="AT443" s="102"/>
      <c r="AW443" s="102"/>
      <c r="AZ443" s="102"/>
      <c r="BC443" s="102"/>
      <c r="BF443" s="102"/>
      <c r="BI443" s="102"/>
      <c r="BL443" s="102"/>
      <c r="BO443" s="102"/>
      <c r="BR443" s="102"/>
      <c r="BU443" s="102"/>
      <c r="BX443" s="102"/>
    </row>
    <row r="444" spans="1:76" x14ac:dyDescent="0.25">
      <c r="A444" s="102"/>
      <c r="B444" s="102"/>
      <c r="G444" s="102"/>
      <c r="J444" s="102"/>
      <c r="M444" s="102"/>
      <c r="P444" s="102"/>
      <c r="S444" s="102"/>
      <c r="V444" s="102"/>
      <c r="Y444" s="102"/>
      <c r="AB444" s="102"/>
      <c r="AE444" s="102"/>
      <c r="AH444" s="102"/>
      <c r="AK444" s="102"/>
      <c r="AN444" s="102"/>
      <c r="AQ444" s="102"/>
      <c r="AT444" s="102"/>
      <c r="AW444" s="102"/>
      <c r="AZ444" s="102"/>
      <c r="BC444" s="102"/>
      <c r="BF444" s="102"/>
      <c r="BI444" s="102"/>
      <c r="BL444" s="102"/>
      <c r="BO444" s="102"/>
      <c r="BR444" s="102"/>
      <c r="BU444" s="102"/>
      <c r="BX444" s="102"/>
    </row>
    <row r="445" spans="1:76" x14ac:dyDescent="0.25">
      <c r="A445" s="102"/>
      <c r="B445" s="102"/>
      <c r="G445" s="102"/>
      <c r="J445" s="102"/>
      <c r="M445" s="102"/>
      <c r="P445" s="102"/>
      <c r="S445" s="102"/>
      <c r="V445" s="102"/>
      <c r="Y445" s="102"/>
      <c r="AB445" s="102"/>
      <c r="AE445" s="102"/>
      <c r="AH445" s="102"/>
      <c r="AK445" s="102"/>
      <c r="AN445" s="102"/>
      <c r="AQ445" s="102"/>
      <c r="AT445" s="102"/>
      <c r="AW445" s="102"/>
      <c r="AZ445" s="102"/>
      <c r="BC445" s="102"/>
      <c r="BF445" s="102"/>
      <c r="BI445" s="102"/>
      <c r="BL445" s="102"/>
      <c r="BO445" s="102"/>
      <c r="BR445" s="102"/>
      <c r="BU445" s="102"/>
      <c r="BX445" s="102"/>
    </row>
    <row r="446" spans="1:76" x14ac:dyDescent="0.25">
      <c r="A446" s="102"/>
      <c r="B446" s="102"/>
      <c r="G446" s="102"/>
      <c r="J446" s="102"/>
      <c r="M446" s="102"/>
      <c r="P446" s="102"/>
      <c r="S446" s="102"/>
      <c r="V446" s="102"/>
      <c r="Y446" s="102"/>
      <c r="AB446" s="102"/>
      <c r="AE446" s="102"/>
      <c r="AH446" s="102"/>
      <c r="AK446" s="102"/>
      <c r="AN446" s="102"/>
      <c r="AQ446" s="102"/>
      <c r="AT446" s="102"/>
      <c r="AW446" s="102"/>
      <c r="AZ446" s="102"/>
      <c r="BC446" s="102"/>
      <c r="BF446" s="102"/>
      <c r="BI446" s="102"/>
      <c r="BL446" s="102"/>
      <c r="BO446" s="102"/>
      <c r="BR446" s="102"/>
      <c r="BU446" s="102"/>
      <c r="BX446" s="102"/>
    </row>
    <row r="447" spans="1:76" x14ac:dyDescent="0.25">
      <c r="A447" s="102"/>
      <c r="B447" s="102"/>
      <c r="G447" s="102"/>
      <c r="J447" s="102"/>
      <c r="M447" s="102"/>
      <c r="P447" s="102"/>
      <c r="S447" s="102"/>
      <c r="V447" s="102"/>
      <c r="Y447" s="102"/>
      <c r="AB447" s="102"/>
      <c r="AE447" s="102"/>
      <c r="AH447" s="102"/>
      <c r="AK447" s="102"/>
      <c r="AN447" s="102"/>
      <c r="AQ447" s="102"/>
      <c r="AT447" s="102"/>
      <c r="AW447" s="102"/>
      <c r="AZ447" s="102"/>
      <c r="BC447" s="102"/>
      <c r="BF447" s="102"/>
      <c r="BI447" s="102"/>
      <c r="BL447" s="102"/>
      <c r="BO447" s="102"/>
      <c r="BR447" s="102"/>
      <c r="BU447" s="102"/>
      <c r="BX447" s="102"/>
    </row>
    <row r="448" spans="1:76" x14ac:dyDescent="0.25">
      <c r="A448" s="102"/>
      <c r="B448" s="102"/>
      <c r="G448" s="102"/>
      <c r="J448" s="102"/>
      <c r="M448" s="102"/>
      <c r="P448" s="102"/>
      <c r="S448" s="102"/>
      <c r="V448" s="102"/>
      <c r="Y448" s="102"/>
      <c r="AB448" s="102"/>
      <c r="AE448" s="102"/>
      <c r="AH448" s="102"/>
      <c r="AK448" s="102"/>
      <c r="AN448" s="102"/>
      <c r="AQ448" s="102"/>
      <c r="AT448" s="102"/>
      <c r="AW448" s="102"/>
      <c r="AZ448" s="102"/>
      <c r="BC448" s="102"/>
      <c r="BF448" s="102"/>
      <c r="BI448" s="102"/>
      <c r="BL448" s="102"/>
      <c r="BO448" s="102"/>
      <c r="BR448" s="102"/>
      <c r="BU448" s="102"/>
      <c r="BX448" s="102"/>
    </row>
    <row r="449" spans="1:76" x14ac:dyDescent="0.25">
      <c r="A449" s="102"/>
      <c r="B449" s="102"/>
      <c r="G449" s="102"/>
      <c r="J449" s="102"/>
      <c r="M449" s="102"/>
      <c r="P449" s="102"/>
      <c r="S449" s="102"/>
      <c r="V449" s="102"/>
      <c r="Y449" s="102"/>
      <c r="AB449" s="102"/>
      <c r="AE449" s="102"/>
      <c r="AH449" s="102"/>
      <c r="AK449" s="102"/>
      <c r="AN449" s="102"/>
      <c r="AQ449" s="102"/>
      <c r="AT449" s="102"/>
      <c r="AW449" s="102"/>
      <c r="AZ449" s="102"/>
      <c r="BC449" s="102"/>
      <c r="BF449" s="102"/>
      <c r="BI449" s="102"/>
      <c r="BL449" s="102"/>
      <c r="BO449" s="102"/>
      <c r="BR449" s="102"/>
      <c r="BU449" s="102"/>
      <c r="BX449" s="102"/>
    </row>
    <row r="450" spans="1:76" x14ac:dyDescent="0.25">
      <c r="A450" s="102"/>
      <c r="B450" s="102"/>
      <c r="G450" s="102"/>
      <c r="J450" s="102"/>
      <c r="M450" s="102"/>
      <c r="P450" s="102"/>
      <c r="S450" s="102"/>
      <c r="V450" s="102"/>
      <c r="Y450" s="102"/>
      <c r="AB450" s="102"/>
      <c r="AE450" s="102"/>
      <c r="AH450" s="102"/>
      <c r="AK450" s="102"/>
      <c r="AN450" s="102"/>
      <c r="AQ450" s="102"/>
      <c r="AT450" s="102"/>
      <c r="AW450" s="102"/>
      <c r="AZ450" s="102"/>
      <c r="BC450" s="102"/>
      <c r="BF450" s="102"/>
      <c r="BI450" s="102"/>
      <c r="BL450" s="102"/>
      <c r="BO450" s="102"/>
      <c r="BR450" s="102"/>
      <c r="BU450" s="102"/>
      <c r="BX450" s="102"/>
    </row>
    <row r="451" spans="1:76" x14ac:dyDescent="0.25">
      <c r="A451" s="102"/>
      <c r="B451" s="102"/>
      <c r="G451" s="102"/>
      <c r="J451" s="102"/>
      <c r="M451" s="102"/>
      <c r="P451" s="102"/>
      <c r="S451" s="102"/>
      <c r="V451" s="102"/>
      <c r="Y451" s="102"/>
      <c r="AB451" s="102"/>
      <c r="AE451" s="102"/>
      <c r="AH451" s="102"/>
      <c r="AK451" s="102"/>
      <c r="AN451" s="102"/>
      <c r="AQ451" s="102"/>
      <c r="AT451" s="102"/>
      <c r="AW451" s="102"/>
      <c r="AZ451" s="102"/>
      <c r="BC451" s="102"/>
      <c r="BF451" s="102"/>
      <c r="BI451" s="102"/>
      <c r="BL451" s="102"/>
      <c r="BO451" s="102"/>
      <c r="BR451" s="102"/>
      <c r="BU451" s="102"/>
      <c r="BX451" s="102"/>
    </row>
    <row r="452" spans="1:76" x14ac:dyDescent="0.25">
      <c r="A452" s="102"/>
      <c r="B452" s="102"/>
      <c r="G452" s="102"/>
      <c r="J452" s="102"/>
      <c r="M452" s="102"/>
      <c r="P452" s="102"/>
      <c r="S452" s="102"/>
      <c r="V452" s="102"/>
      <c r="Y452" s="102"/>
      <c r="AB452" s="102"/>
      <c r="AE452" s="102"/>
      <c r="AH452" s="102"/>
      <c r="AK452" s="102"/>
      <c r="AN452" s="102"/>
      <c r="AQ452" s="102"/>
      <c r="AT452" s="102"/>
      <c r="AW452" s="102"/>
      <c r="AZ452" s="102"/>
      <c r="BC452" s="102"/>
      <c r="BF452" s="102"/>
      <c r="BI452" s="102"/>
      <c r="BL452" s="102"/>
      <c r="BO452" s="102"/>
      <c r="BR452" s="102"/>
      <c r="BU452" s="102"/>
      <c r="BX452" s="102"/>
    </row>
    <row r="453" spans="1:76" x14ac:dyDescent="0.25">
      <c r="A453" s="102"/>
      <c r="B453" s="102"/>
      <c r="G453" s="102"/>
      <c r="J453" s="102"/>
      <c r="M453" s="102"/>
      <c r="P453" s="102"/>
      <c r="S453" s="102"/>
      <c r="V453" s="102"/>
      <c r="Y453" s="102"/>
      <c r="AB453" s="102"/>
      <c r="AE453" s="102"/>
      <c r="AH453" s="102"/>
      <c r="AK453" s="102"/>
      <c r="AN453" s="102"/>
      <c r="AQ453" s="102"/>
      <c r="AT453" s="102"/>
      <c r="AW453" s="102"/>
      <c r="AZ453" s="102"/>
      <c r="BC453" s="102"/>
      <c r="BF453" s="102"/>
      <c r="BI453" s="102"/>
      <c r="BL453" s="102"/>
      <c r="BO453" s="102"/>
      <c r="BR453" s="102"/>
      <c r="BU453" s="102"/>
      <c r="BX453" s="102"/>
    </row>
    <row r="454" spans="1:76" x14ac:dyDescent="0.25">
      <c r="A454" s="102"/>
      <c r="B454" s="102"/>
      <c r="G454" s="102"/>
      <c r="J454" s="102"/>
      <c r="M454" s="102"/>
      <c r="P454" s="102"/>
      <c r="S454" s="102"/>
      <c r="V454" s="102"/>
      <c r="Y454" s="102"/>
      <c r="AB454" s="102"/>
      <c r="AE454" s="102"/>
      <c r="AH454" s="102"/>
      <c r="AK454" s="102"/>
      <c r="AN454" s="102"/>
      <c r="AQ454" s="102"/>
      <c r="AT454" s="102"/>
      <c r="AW454" s="102"/>
      <c r="AZ454" s="102"/>
      <c r="BC454" s="102"/>
      <c r="BF454" s="102"/>
      <c r="BI454" s="102"/>
      <c r="BL454" s="102"/>
      <c r="BO454" s="102"/>
      <c r="BR454" s="102"/>
      <c r="BU454" s="102"/>
      <c r="BX454" s="102"/>
    </row>
    <row r="455" spans="1:76" x14ac:dyDescent="0.25">
      <c r="A455" s="102"/>
      <c r="B455" s="102"/>
      <c r="G455" s="102"/>
      <c r="J455" s="102"/>
      <c r="M455" s="102"/>
      <c r="P455" s="102"/>
      <c r="S455" s="102"/>
      <c r="V455" s="102"/>
      <c r="Y455" s="102"/>
      <c r="AB455" s="102"/>
      <c r="AE455" s="102"/>
      <c r="AH455" s="102"/>
      <c r="AK455" s="102"/>
      <c r="AN455" s="102"/>
      <c r="AQ455" s="102"/>
      <c r="AT455" s="102"/>
      <c r="AW455" s="102"/>
      <c r="AZ455" s="102"/>
      <c r="BC455" s="102"/>
      <c r="BF455" s="102"/>
      <c r="BI455" s="102"/>
      <c r="BL455" s="102"/>
      <c r="BO455" s="102"/>
      <c r="BR455" s="102"/>
      <c r="BU455" s="102"/>
      <c r="BX455" s="102"/>
    </row>
    <row r="456" spans="1:76" x14ac:dyDescent="0.25">
      <c r="A456" s="102"/>
      <c r="B456" s="102"/>
      <c r="G456" s="102"/>
      <c r="J456" s="102"/>
      <c r="M456" s="102"/>
      <c r="P456" s="102"/>
      <c r="S456" s="102"/>
      <c r="V456" s="102"/>
      <c r="Y456" s="102"/>
      <c r="AB456" s="102"/>
      <c r="AE456" s="102"/>
      <c r="AH456" s="102"/>
      <c r="AK456" s="102"/>
      <c r="AN456" s="102"/>
      <c r="AQ456" s="102"/>
      <c r="AT456" s="102"/>
      <c r="AW456" s="102"/>
      <c r="AZ456" s="102"/>
      <c r="BC456" s="102"/>
      <c r="BF456" s="102"/>
      <c r="BI456" s="102"/>
      <c r="BL456" s="102"/>
      <c r="BO456" s="102"/>
      <c r="BR456" s="102"/>
      <c r="BU456" s="102"/>
      <c r="BX456" s="102"/>
    </row>
    <row r="457" spans="1:76" x14ac:dyDescent="0.25">
      <c r="A457" s="102"/>
      <c r="B457" s="102"/>
      <c r="G457" s="102"/>
      <c r="J457" s="102"/>
      <c r="M457" s="102"/>
      <c r="P457" s="102"/>
      <c r="S457" s="102"/>
      <c r="V457" s="102"/>
      <c r="Y457" s="102"/>
      <c r="AB457" s="102"/>
      <c r="AE457" s="102"/>
      <c r="AH457" s="102"/>
      <c r="AK457" s="102"/>
      <c r="AN457" s="102"/>
      <c r="AQ457" s="102"/>
      <c r="AT457" s="102"/>
      <c r="AW457" s="102"/>
      <c r="AZ457" s="102"/>
      <c r="BC457" s="102"/>
      <c r="BF457" s="102"/>
      <c r="BI457" s="102"/>
      <c r="BL457" s="102"/>
      <c r="BO457" s="102"/>
      <c r="BR457" s="102"/>
      <c r="BU457" s="102"/>
      <c r="BX457" s="102"/>
    </row>
    <row r="458" spans="1:76" x14ac:dyDescent="0.25">
      <c r="A458" s="102"/>
      <c r="B458" s="102"/>
      <c r="G458" s="102"/>
      <c r="J458" s="102"/>
      <c r="M458" s="102"/>
      <c r="P458" s="102"/>
      <c r="S458" s="102"/>
      <c r="V458" s="102"/>
      <c r="Y458" s="102"/>
      <c r="AB458" s="102"/>
      <c r="AE458" s="102"/>
      <c r="AH458" s="102"/>
      <c r="AK458" s="102"/>
      <c r="AN458" s="102"/>
      <c r="AQ458" s="102"/>
      <c r="AT458" s="102"/>
      <c r="AW458" s="102"/>
      <c r="AZ458" s="102"/>
      <c r="BC458" s="102"/>
      <c r="BF458" s="102"/>
      <c r="BI458" s="102"/>
      <c r="BL458" s="102"/>
      <c r="BO458" s="102"/>
      <c r="BR458" s="102"/>
      <c r="BU458" s="102"/>
      <c r="BX458" s="102"/>
    </row>
    <row r="459" spans="1:76" x14ac:dyDescent="0.25">
      <c r="A459" s="102"/>
      <c r="B459" s="102"/>
      <c r="G459" s="102"/>
      <c r="J459" s="102"/>
      <c r="M459" s="102"/>
      <c r="P459" s="102"/>
      <c r="S459" s="102"/>
      <c r="V459" s="102"/>
      <c r="Y459" s="102"/>
      <c r="AB459" s="102"/>
      <c r="AE459" s="102"/>
      <c r="AH459" s="102"/>
      <c r="AK459" s="102"/>
      <c r="AN459" s="102"/>
      <c r="AQ459" s="102"/>
      <c r="AT459" s="102"/>
      <c r="AW459" s="102"/>
      <c r="AZ459" s="102"/>
      <c r="BC459" s="102"/>
      <c r="BF459" s="102"/>
      <c r="BI459" s="102"/>
      <c r="BL459" s="102"/>
      <c r="BO459" s="102"/>
      <c r="BR459" s="102"/>
      <c r="BU459" s="102"/>
      <c r="BX459" s="102"/>
    </row>
    <row r="460" spans="1:76" x14ac:dyDescent="0.25">
      <c r="A460" s="102"/>
      <c r="B460" s="102"/>
      <c r="G460" s="102"/>
      <c r="J460" s="102"/>
      <c r="M460" s="102"/>
      <c r="P460" s="102"/>
      <c r="S460" s="102"/>
      <c r="V460" s="102"/>
      <c r="Y460" s="102"/>
      <c r="AB460" s="102"/>
      <c r="AE460" s="102"/>
      <c r="AH460" s="102"/>
      <c r="AK460" s="102"/>
      <c r="AN460" s="102"/>
      <c r="AQ460" s="102"/>
      <c r="AT460" s="102"/>
      <c r="AW460" s="102"/>
      <c r="AZ460" s="102"/>
      <c r="BC460" s="102"/>
      <c r="BF460" s="102"/>
      <c r="BI460" s="102"/>
      <c r="BL460" s="102"/>
      <c r="BO460" s="102"/>
      <c r="BR460" s="102"/>
      <c r="BU460" s="102"/>
      <c r="BX460" s="102"/>
    </row>
    <row r="461" spans="1:76" x14ac:dyDescent="0.25">
      <c r="A461" s="102"/>
      <c r="B461" s="102"/>
      <c r="G461" s="102"/>
      <c r="J461" s="102"/>
      <c r="M461" s="102"/>
      <c r="P461" s="102"/>
      <c r="S461" s="102"/>
      <c r="V461" s="102"/>
      <c r="Y461" s="102"/>
      <c r="AB461" s="102"/>
      <c r="AE461" s="102"/>
      <c r="AH461" s="102"/>
      <c r="AK461" s="102"/>
      <c r="AN461" s="102"/>
      <c r="AQ461" s="102"/>
      <c r="AT461" s="102"/>
      <c r="AW461" s="102"/>
      <c r="AZ461" s="102"/>
      <c r="BC461" s="102"/>
      <c r="BF461" s="102"/>
      <c r="BI461" s="102"/>
      <c r="BL461" s="102"/>
      <c r="BO461" s="102"/>
      <c r="BR461" s="102"/>
      <c r="BU461" s="102"/>
      <c r="BX461" s="102"/>
    </row>
    <row r="462" spans="1:76" x14ac:dyDescent="0.25">
      <c r="A462" s="102"/>
      <c r="B462" s="102"/>
      <c r="G462" s="102"/>
      <c r="J462" s="102"/>
      <c r="M462" s="102"/>
      <c r="P462" s="102"/>
      <c r="S462" s="102"/>
      <c r="V462" s="102"/>
      <c r="Y462" s="102"/>
      <c r="AB462" s="102"/>
      <c r="AE462" s="102"/>
      <c r="AH462" s="102"/>
      <c r="AK462" s="102"/>
      <c r="AN462" s="102"/>
      <c r="AQ462" s="102"/>
      <c r="AT462" s="102"/>
      <c r="AW462" s="102"/>
      <c r="AZ462" s="102"/>
      <c r="BC462" s="102"/>
      <c r="BF462" s="102"/>
      <c r="BI462" s="102"/>
      <c r="BL462" s="102"/>
      <c r="BO462" s="102"/>
      <c r="BR462" s="102"/>
      <c r="BU462" s="102"/>
      <c r="BX462" s="102"/>
    </row>
    <row r="463" spans="1:76" x14ac:dyDescent="0.25">
      <c r="A463" s="102"/>
      <c r="B463" s="102"/>
      <c r="G463" s="102"/>
      <c r="J463" s="102"/>
      <c r="M463" s="102"/>
      <c r="P463" s="102"/>
      <c r="S463" s="102"/>
      <c r="V463" s="102"/>
      <c r="Y463" s="102"/>
      <c r="AB463" s="102"/>
      <c r="AE463" s="102"/>
      <c r="AH463" s="102"/>
      <c r="AK463" s="102"/>
      <c r="AN463" s="102"/>
      <c r="AQ463" s="102"/>
      <c r="AT463" s="102"/>
      <c r="AW463" s="102"/>
      <c r="AZ463" s="102"/>
      <c r="BC463" s="102"/>
      <c r="BF463" s="102"/>
      <c r="BI463" s="102"/>
      <c r="BL463" s="102"/>
      <c r="BO463" s="102"/>
      <c r="BR463" s="102"/>
      <c r="BU463" s="102"/>
      <c r="BX463" s="102"/>
    </row>
    <row r="464" spans="1:76" x14ac:dyDescent="0.25">
      <c r="A464" s="102"/>
      <c r="B464" s="102"/>
      <c r="G464" s="102"/>
      <c r="J464" s="102"/>
      <c r="M464" s="102"/>
      <c r="P464" s="102"/>
      <c r="S464" s="102"/>
      <c r="V464" s="102"/>
      <c r="Y464" s="102"/>
      <c r="AB464" s="102"/>
      <c r="AE464" s="102"/>
      <c r="AH464" s="102"/>
      <c r="AK464" s="102"/>
      <c r="AN464" s="102"/>
      <c r="AQ464" s="102"/>
      <c r="AT464" s="102"/>
      <c r="AW464" s="102"/>
      <c r="AZ464" s="102"/>
      <c r="BC464" s="102"/>
      <c r="BF464" s="102"/>
      <c r="BI464" s="102"/>
      <c r="BL464" s="102"/>
      <c r="BO464" s="102"/>
      <c r="BR464" s="102"/>
      <c r="BU464" s="102"/>
      <c r="BX464" s="102"/>
    </row>
    <row r="465" spans="1:76" x14ac:dyDescent="0.25">
      <c r="A465" s="102"/>
      <c r="B465" s="102"/>
      <c r="G465" s="102"/>
      <c r="J465" s="102"/>
      <c r="M465" s="102"/>
      <c r="P465" s="102"/>
      <c r="S465" s="102"/>
      <c r="V465" s="102"/>
      <c r="Y465" s="102"/>
      <c r="AB465" s="102"/>
      <c r="AE465" s="102"/>
      <c r="AH465" s="102"/>
      <c r="AK465" s="102"/>
      <c r="AN465" s="102"/>
      <c r="AQ465" s="102"/>
      <c r="AT465" s="102"/>
      <c r="AW465" s="102"/>
      <c r="AZ465" s="102"/>
      <c r="BC465" s="102"/>
      <c r="BF465" s="102"/>
      <c r="BI465" s="102"/>
      <c r="BL465" s="102"/>
      <c r="BO465" s="102"/>
      <c r="BR465" s="102"/>
      <c r="BU465" s="102"/>
      <c r="BX465" s="102"/>
    </row>
    <row r="466" spans="1:76" x14ac:dyDescent="0.25">
      <c r="A466" s="102"/>
      <c r="B466" s="102"/>
      <c r="G466" s="102"/>
      <c r="J466" s="102"/>
      <c r="M466" s="102"/>
      <c r="P466" s="102"/>
      <c r="S466" s="102"/>
      <c r="V466" s="102"/>
      <c r="Y466" s="102"/>
      <c r="AB466" s="102"/>
      <c r="AE466" s="102"/>
      <c r="AH466" s="102"/>
      <c r="AK466" s="102"/>
      <c r="AN466" s="102"/>
      <c r="AQ466" s="102"/>
      <c r="AT466" s="102"/>
      <c r="AW466" s="102"/>
      <c r="AZ466" s="102"/>
      <c r="BC466" s="102"/>
      <c r="BF466" s="102"/>
      <c r="BI466" s="102"/>
      <c r="BL466" s="102"/>
      <c r="BO466" s="102"/>
      <c r="BR466" s="102"/>
      <c r="BU466" s="102"/>
      <c r="BX466" s="102"/>
    </row>
    <row r="467" spans="1:76" x14ac:dyDescent="0.25">
      <c r="A467" s="102"/>
      <c r="B467" s="102"/>
      <c r="G467" s="102"/>
      <c r="J467" s="102"/>
      <c r="M467" s="102"/>
      <c r="P467" s="102"/>
      <c r="S467" s="102"/>
      <c r="V467" s="102"/>
      <c r="Y467" s="102"/>
      <c r="AB467" s="102"/>
      <c r="AE467" s="102"/>
      <c r="AH467" s="102"/>
      <c r="AK467" s="102"/>
      <c r="AN467" s="102"/>
      <c r="AQ467" s="102"/>
      <c r="AT467" s="102"/>
      <c r="AW467" s="102"/>
      <c r="AZ467" s="102"/>
      <c r="BC467" s="102"/>
      <c r="BF467" s="102"/>
      <c r="BI467" s="102"/>
      <c r="BL467" s="102"/>
      <c r="BO467" s="102"/>
      <c r="BR467" s="102"/>
      <c r="BU467" s="102"/>
      <c r="BX467" s="102"/>
    </row>
    <row r="468" spans="1:76" x14ac:dyDescent="0.25">
      <c r="A468" s="102"/>
      <c r="B468" s="102"/>
      <c r="G468" s="102"/>
      <c r="J468" s="102"/>
      <c r="M468" s="102"/>
      <c r="P468" s="102"/>
      <c r="S468" s="102"/>
      <c r="V468" s="102"/>
      <c r="Y468" s="102"/>
      <c r="AB468" s="102"/>
      <c r="AE468" s="102"/>
      <c r="AH468" s="102"/>
      <c r="AK468" s="102"/>
      <c r="AN468" s="102"/>
      <c r="AQ468" s="102"/>
      <c r="AT468" s="102"/>
      <c r="AW468" s="102"/>
      <c r="AZ468" s="102"/>
      <c r="BC468" s="102"/>
      <c r="BF468" s="102"/>
      <c r="BI468" s="102"/>
      <c r="BL468" s="102"/>
      <c r="BO468" s="102"/>
      <c r="BR468" s="102"/>
      <c r="BU468" s="102"/>
      <c r="BX468" s="102"/>
    </row>
    <row r="469" spans="1:76" x14ac:dyDescent="0.25">
      <c r="A469" s="102"/>
      <c r="B469" s="102"/>
      <c r="G469" s="102"/>
      <c r="J469" s="102"/>
      <c r="M469" s="102"/>
      <c r="P469" s="102"/>
      <c r="S469" s="102"/>
      <c r="V469" s="102"/>
      <c r="Y469" s="102"/>
      <c r="AB469" s="102"/>
      <c r="AE469" s="102"/>
      <c r="AH469" s="102"/>
      <c r="AK469" s="102"/>
      <c r="AN469" s="102"/>
      <c r="AQ469" s="102"/>
      <c r="AT469" s="102"/>
      <c r="AW469" s="102"/>
      <c r="AZ469" s="102"/>
      <c r="BC469" s="102"/>
      <c r="BF469" s="102"/>
      <c r="BI469" s="102"/>
      <c r="BL469" s="102"/>
      <c r="BO469" s="102"/>
      <c r="BR469" s="102"/>
      <c r="BU469" s="102"/>
      <c r="BX469" s="102"/>
    </row>
    <row r="470" spans="1:76" x14ac:dyDescent="0.25">
      <c r="A470" s="102"/>
      <c r="B470" s="102"/>
      <c r="G470" s="102"/>
      <c r="J470" s="102"/>
      <c r="M470" s="102"/>
      <c r="P470" s="102"/>
      <c r="S470" s="102"/>
      <c r="V470" s="102"/>
      <c r="Y470" s="102"/>
      <c r="AB470" s="102"/>
      <c r="AE470" s="102"/>
      <c r="AH470" s="102"/>
      <c r="AK470" s="102"/>
      <c r="AN470" s="102"/>
      <c r="AQ470" s="102"/>
      <c r="AT470" s="102"/>
      <c r="AW470" s="102"/>
      <c r="AZ470" s="102"/>
      <c r="BC470" s="102"/>
      <c r="BF470" s="102"/>
      <c r="BI470" s="102"/>
      <c r="BL470" s="102"/>
      <c r="BO470" s="102"/>
      <c r="BR470" s="102"/>
      <c r="BU470" s="102"/>
      <c r="BX470" s="102"/>
    </row>
    <row r="471" spans="1:76" x14ac:dyDescent="0.25">
      <c r="A471" s="102"/>
      <c r="B471" s="102"/>
      <c r="G471" s="102"/>
      <c r="J471" s="102"/>
      <c r="M471" s="102"/>
      <c r="P471" s="102"/>
      <c r="S471" s="102"/>
      <c r="V471" s="102"/>
      <c r="Y471" s="102"/>
      <c r="AB471" s="102"/>
      <c r="AE471" s="102"/>
      <c r="AH471" s="102"/>
      <c r="AK471" s="102"/>
      <c r="AN471" s="102"/>
      <c r="AQ471" s="102"/>
      <c r="AT471" s="102"/>
      <c r="AW471" s="102"/>
      <c r="AZ471" s="102"/>
      <c r="BC471" s="102"/>
      <c r="BF471" s="102"/>
      <c r="BI471" s="102"/>
      <c r="BL471" s="102"/>
      <c r="BO471" s="102"/>
      <c r="BR471" s="102"/>
      <c r="BU471" s="102"/>
      <c r="BX471" s="102"/>
    </row>
    <row r="472" spans="1:76" x14ac:dyDescent="0.25">
      <c r="A472" s="102"/>
      <c r="B472" s="102"/>
      <c r="G472" s="102"/>
      <c r="J472" s="102"/>
      <c r="M472" s="102"/>
      <c r="P472" s="102"/>
      <c r="S472" s="102"/>
      <c r="V472" s="102"/>
      <c r="Y472" s="102"/>
      <c r="AB472" s="102"/>
      <c r="AE472" s="102"/>
      <c r="AH472" s="102"/>
      <c r="AK472" s="102"/>
      <c r="AN472" s="102"/>
      <c r="AQ472" s="102"/>
      <c r="AT472" s="102"/>
      <c r="AW472" s="102"/>
      <c r="AZ472" s="102"/>
      <c r="BC472" s="102"/>
      <c r="BF472" s="102"/>
      <c r="BI472" s="102"/>
      <c r="BL472" s="102"/>
      <c r="BO472" s="102"/>
      <c r="BR472" s="102"/>
      <c r="BU472" s="102"/>
      <c r="BX472" s="102"/>
    </row>
    <row r="473" spans="1:76" x14ac:dyDescent="0.25">
      <c r="A473" s="102"/>
      <c r="B473" s="102"/>
      <c r="G473" s="102"/>
      <c r="J473" s="102"/>
      <c r="M473" s="102"/>
      <c r="P473" s="102"/>
      <c r="S473" s="102"/>
      <c r="V473" s="102"/>
      <c r="Y473" s="102"/>
      <c r="AB473" s="102"/>
      <c r="AE473" s="102"/>
      <c r="AH473" s="102"/>
      <c r="AK473" s="102"/>
      <c r="AN473" s="102"/>
      <c r="AQ473" s="102"/>
      <c r="AT473" s="102"/>
      <c r="AW473" s="102"/>
      <c r="AZ473" s="102"/>
      <c r="BC473" s="102"/>
      <c r="BF473" s="102"/>
      <c r="BI473" s="102"/>
      <c r="BL473" s="102"/>
      <c r="BO473" s="102"/>
      <c r="BR473" s="102"/>
      <c r="BU473" s="102"/>
      <c r="BX473" s="102"/>
    </row>
    <row r="474" spans="1:76" x14ac:dyDescent="0.25">
      <c r="A474" s="102"/>
      <c r="B474" s="102"/>
      <c r="G474" s="102"/>
      <c r="J474" s="102"/>
      <c r="M474" s="102"/>
      <c r="P474" s="102"/>
      <c r="S474" s="102"/>
      <c r="V474" s="102"/>
      <c r="Y474" s="102"/>
      <c r="AB474" s="102"/>
      <c r="AE474" s="102"/>
      <c r="AH474" s="102"/>
      <c r="AK474" s="102"/>
      <c r="AN474" s="102"/>
      <c r="AQ474" s="102"/>
      <c r="AT474" s="102"/>
      <c r="AW474" s="102"/>
      <c r="AZ474" s="102"/>
      <c r="BC474" s="102"/>
      <c r="BF474" s="102"/>
      <c r="BI474" s="102"/>
      <c r="BL474" s="102"/>
      <c r="BO474" s="102"/>
      <c r="BR474" s="102"/>
      <c r="BU474" s="102"/>
      <c r="BX474" s="102"/>
    </row>
  </sheetData>
  <sortState ref="A2:BY484">
    <sortCondition ref="B2:B484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Sorted by Topic</vt:lpstr>
      <vt:lpstr>Sorted by Topic with Notes</vt:lpstr>
      <vt:lpstr>Combined No Color</vt:lpstr>
      <vt:lpstr>For Copying Purposes</vt:lpstr>
      <vt:lpstr>1988-2004</vt:lpstr>
      <vt:lpstr>2005-Present</vt:lpstr>
      <vt:lpstr>From Final Reports</vt:lpstr>
      <vt:lpstr>Salmon Projects</vt:lpstr>
      <vt:lpstr>2013-2016 Maine</vt:lpstr>
      <vt:lpstr>Everything by State</vt:lpstr>
      <vt:lpstr>2006-Present by 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Adams</dc:creator>
  <cp:lastModifiedBy>Sharon Adams</cp:lastModifiedBy>
  <dcterms:created xsi:type="dcterms:W3CDTF">2016-09-01T16:21:55Z</dcterms:created>
  <dcterms:modified xsi:type="dcterms:W3CDTF">2018-11-30T17:55:38Z</dcterms:modified>
</cp:coreProperties>
</file>